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519"/>
  <workbookPr/>
  <mc:AlternateContent xmlns:mc="http://schemas.openxmlformats.org/markup-compatibility/2006">
    <mc:Choice Requires="x15">
      <x15ac:absPath xmlns:x15ac="http://schemas.microsoft.com/office/spreadsheetml/2010/11/ac" url="C:\Users\dnewell.DOMAIN\Desktop\"/>
    </mc:Choice>
  </mc:AlternateContent>
  <xr:revisionPtr revIDLastSave="0" documentId="11_2D897695DCD1C765DD558B7F4168F17330E62B39" xr6:coauthVersionLast="43" xr6:coauthVersionMax="43" xr10:uidLastSave="{00000000-0000-0000-0000-000000000000}"/>
  <bookViews>
    <workbookView xWindow="0" yWindow="0" windowWidth="15345" windowHeight="6525" firstSheet="9" activeTab="9" xr2:uid="{00000000-000D-0000-FFFF-FFFF00000000}"/>
  </bookViews>
  <sheets>
    <sheet name="N1" sheetId="1" r:id="rId1"/>
    <sheet name="N1TN" sheetId="2" r:id="rId2"/>
    <sheet name="NITP" sheetId="5" r:id="rId3"/>
    <sheet name="N2" sheetId="10" r:id="rId4"/>
    <sheet name="N2TN" sheetId="3" r:id="rId5"/>
    <sheet name="N2TP" sheetId="6" r:id="rId6"/>
    <sheet name="N3" sheetId="11" r:id="rId7"/>
    <sheet name="N3TN" sheetId="4" r:id="rId8"/>
    <sheet name="N3TP" sheetId="7" r:id="rId9"/>
    <sheet name="Sheet10" sheetId="13" r:id="rId10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3" i="1" l="1"/>
  <c r="I23" i="1"/>
  <c r="H22" i="1"/>
  <c r="I22" i="1"/>
  <c r="H21" i="1"/>
  <c r="I21" i="1"/>
  <c r="H20" i="1"/>
  <c r="I20" i="1"/>
  <c r="H19" i="1"/>
  <c r="I19" i="1"/>
  <c r="H18" i="1"/>
  <c r="I18" i="1"/>
  <c r="H17" i="1"/>
  <c r="I17" i="1"/>
  <c r="H16" i="1"/>
  <c r="I16" i="1"/>
  <c r="H15" i="1"/>
  <c r="I15" i="1"/>
  <c r="J24" i="10"/>
  <c r="K24" i="10"/>
  <c r="J23" i="10"/>
  <c r="K23" i="10"/>
  <c r="J22" i="10"/>
  <c r="K22" i="10"/>
  <c r="J21" i="10"/>
  <c r="K21" i="10"/>
  <c r="J20" i="10"/>
  <c r="K20" i="10"/>
  <c r="J19" i="10"/>
  <c r="K19" i="10"/>
  <c r="J18" i="10"/>
  <c r="K18" i="10"/>
  <c r="J17" i="10"/>
  <c r="K17" i="10"/>
  <c r="J16" i="10"/>
  <c r="K16" i="10"/>
  <c r="J15" i="10"/>
  <c r="K15" i="10"/>
  <c r="I17" i="11"/>
  <c r="I24" i="11"/>
  <c r="I23" i="11"/>
  <c r="I22" i="11"/>
  <c r="I21" i="11"/>
  <c r="I20" i="11"/>
  <c r="I19" i="11"/>
  <c r="I16" i="11"/>
  <c r="I15" i="11"/>
</calcChain>
</file>

<file path=xl/sharedStrings.xml><?xml version="1.0" encoding="utf-8"?>
<sst xmlns="http://schemas.openxmlformats.org/spreadsheetml/2006/main" count="2913" uniqueCount="52">
  <si>
    <t>SAMPLE DATE</t>
  </si>
  <si>
    <t>SAMPLE SITE</t>
  </si>
  <si>
    <t>N1</t>
  </si>
  <si>
    <t>PARAMETER</t>
  </si>
  <si>
    <t>UNITS</t>
  </si>
  <si>
    <t>Rainfall</t>
  </si>
  <si>
    <t>Inches</t>
  </si>
  <si>
    <t>n/a</t>
  </si>
  <si>
    <t>Discharge</t>
  </si>
  <si>
    <t>CFS</t>
  </si>
  <si>
    <t>Total Nitrogen</t>
  </si>
  <si>
    <t>mg/L</t>
  </si>
  <si>
    <t>Total Phosphorus</t>
  </si>
  <si>
    <t>Chloride</t>
  </si>
  <si>
    <t>Specific Conductivity</t>
  </si>
  <si>
    <t>mS/cm</t>
  </si>
  <si>
    <t>ph</t>
  </si>
  <si>
    <t>units</t>
  </si>
  <si>
    <t>6.616.7</t>
  </si>
  <si>
    <t>Total Suspended Solids</t>
  </si>
  <si>
    <t>TSS</t>
  </si>
  <si>
    <t xml:space="preserve">n/a = This information not provided by OEWRI </t>
  </si>
  <si>
    <t>&lt;DL = under the detection limit</t>
  </si>
  <si>
    <t>TOTAL NITROGEN</t>
  </si>
  <si>
    <t>Date</t>
  </si>
  <si>
    <t>TN conc</t>
  </si>
  <si>
    <t>Detection Limit</t>
  </si>
  <si>
    <t>Laboratory</t>
  </si>
  <si>
    <t>Replicate</t>
  </si>
  <si>
    <t xml:space="preserve">Laboratory </t>
  </si>
  <si>
    <t>of</t>
  </si>
  <si>
    <t>(mg/l)</t>
  </si>
  <si>
    <t>Regent Blank</t>
  </si>
  <si>
    <t>(%)</t>
  </si>
  <si>
    <t>Spike</t>
  </si>
  <si>
    <t>Collection</t>
  </si>
  <si>
    <t>&lt; 0.1 mg/l</t>
  </si>
  <si>
    <t>&lt; 0.1 mg/l prefered</t>
  </si>
  <si>
    <t>± 20% required</t>
  </si>
  <si>
    <t>100 ± 20% required</t>
  </si>
  <si>
    <t>&lt;DL</t>
  </si>
  <si>
    <t>TOTAL PHOSPHORUS</t>
  </si>
  <si>
    <t>N2</t>
  </si>
  <si>
    <t>1.58*</t>
  </si>
  <si>
    <t>N3</t>
  </si>
  <si>
    <t>n.a</t>
  </si>
  <si>
    <t>nsc</t>
  </si>
  <si>
    <t>ncs</t>
  </si>
  <si>
    <t>Total Nitrogen*</t>
  </si>
  <si>
    <t>Total Phosphorus*</t>
  </si>
  <si>
    <t>n/a = This information not provided by OEWRI</t>
  </si>
  <si>
    <t>nsc = No sample collected, this site, this date.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</si>
</sst>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mm/dd/yy;@"/>
    <numFmt numFmtId="165" formatCode="0.0"/>
    <numFmt numFmtId="166" formatCode="m/d/yy;@"/>
    <numFmt numFmtId="167" formatCode="#,##0.0"/>
    <numFmt numFmtId="168" formatCode="0.000"/>
  </numFmts>
  <fonts count="10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</font>
    <font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/>
      <bottom/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/>
      <diagonal/>
    </border>
  </borders>
  <cellStyleXfs count="1">
    <xf numFmtId="0" fontId="0" fillId="0" borderId="0"/>
  </cellStyleXfs>
  <cellXfs count="209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164" fontId="1" fillId="0" borderId="7" xfId="0" applyNumberFormat="1" applyFont="1" applyBorder="1" applyAlignment="1">
      <alignment horizontal="center"/>
    </xf>
    <xf numFmtId="164" fontId="1" fillId="0" borderId="6" xfId="0" applyNumberFormat="1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0" fontId="2" fillId="4" borderId="13" xfId="0" applyFont="1" applyFill="1" applyBorder="1" applyAlignment="1">
      <alignment horizontal="center"/>
    </xf>
    <xf numFmtId="0" fontId="1" fillId="0" borderId="14" xfId="0" applyFont="1" applyBorder="1" applyAlignment="1">
      <alignment horizontal="center"/>
    </xf>
    <xf numFmtId="14" fontId="1" fillId="0" borderId="7" xfId="0" applyNumberFormat="1" applyFont="1" applyBorder="1" applyAlignment="1">
      <alignment horizontal="center"/>
    </xf>
    <xf numFmtId="14" fontId="1" fillId="0" borderId="14" xfId="0" applyNumberFormat="1" applyFont="1" applyBorder="1" applyAlignment="1">
      <alignment horizontal="center"/>
    </xf>
    <xf numFmtId="3" fontId="2" fillId="4" borderId="13" xfId="0" applyNumberFormat="1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1" fillId="0" borderId="16" xfId="0" applyFont="1" applyBorder="1" applyAlignment="1">
      <alignment horizontal="center"/>
    </xf>
    <xf numFmtId="0" fontId="1" fillId="0" borderId="16" xfId="0" applyFont="1" applyBorder="1"/>
    <xf numFmtId="0" fontId="1" fillId="0" borderId="16" xfId="0" applyFont="1" applyBorder="1" applyAlignment="1">
      <alignment horizontal="center" vertical="center"/>
    </xf>
    <xf numFmtId="0" fontId="0" fillId="0" borderId="17" xfId="0" applyBorder="1"/>
    <xf numFmtId="0" fontId="1" fillId="0" borderId="17" xfId="0" applyFont="1" applyBorder="1"/>
    <xf numFmtId="0" fontId="1" fillId="0" borderId="17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/>
    </xf>
    <xf numFmtId="0" fontId="0" fillId="0" borderId="18" xfId="0" applyBorder="1"/>
    <xf numFmtId="0" fontId="1" fillId="0" borderId="18" xfId="0" applyFont="1" applyBorder="1"/>
    <xf numFmtId="0" fontId="4" fillId="0" borderId="18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1" fillId="0" borderId="16" xfId="0" applyFont="1" applyFill="1" applyBorder="1" applyAlignment="1">
      <alignment horizontal="center"/>
    </xf>
    <xf numFmtId="0" fontId="1" fillId="4" borderId="16" xfId="0" applyFont="1" applyFill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1" fillId="0" borderId="18" xfId="0" applyFont="1" applyBorder="1" applyAlignment="1">
      <alignment horizontal="center"/>
    </xf>
    <xf numFmtId="3" fontId="2" fillId="2" borderId="15" xfId="0" applyNumberFormat="1" applyFont="1" applyFill="1" applyBorder="1" applyAlignment="1">
      <alignment horizontal="center"/>
    </xf>
    <xf numFmtId="3" fontId="2" fillId="3" borderId="1" xfId="0" applyNumberFormat="1" applyFont="1" applyFill="1" applyBorder="1" applyAlignment="1">
      <alignment horizontal="center"/>
    </xf>
    <xf numFmtId="166" fontId="1" fillId="0" borderId="7" xfId="0" applyNumberFormat="1" applyFont="1" applyBorder="1" applyAlignment="1">
      <alignment horizontal="center"/>
    </xf>
    <xf numFmtId="167" fontId="2" fillId="3" borderId="1" xfId="0" applyNumberFormat="1" applyFont="1" applyFill="1" applyBorder="1" applyAlignment="1">
      <alignment horizontal="center"/>
    </xf>
    <xf numFmtId="2" fontId="2" fillId="3" borderId="1" xfId="0" applyNumberFormat="1" applyFont="1" applyFill="1" applyBorder="1" applyAlignment="1">
      <alignment horizontal="center"/>
    </xf>
    <xf numFmtId="165" fontId="2" fillId="3" borderId="1" xfId="0" applyNumberFormat="1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center"/>
    </xf>
    <xf numFmtId="2" fontId="2" fillId="4" borderId="4" xfId="0" applyNumberFormat="1" applyFont="1" applyFill="1" applyBorder="1" applyAlignment="1">
      <alignment horizontal="center"/>
    </xf>
    <xf numFmtId="2" fontId="2" fillId="2" borderId="15" xfId="0" applyNumberFormat="1" applyFont="1" applyFill="1" applyBorder="1" applyAlignment="1">
      <alignment horizontal="center"/>
    </xf>
    <xf numFmtId="2" fontId="2" fillId="3" borderId="12" xfId="0" applyNumberFormat="1" applyFont="1" applyFill="1" applyBorder="1" applyAlignment="1">
      <alignment horizontal="center"/>
    </xf>
    <xf numFmtId="2" fontId="2" fillId="4" borderId="13" xfId="0" applyNumberFormat="1" applyFont="1" applyFill="1" applyBorder="1" applyAlignment="1">
      <alignment horizontal="center"/>
    </xf>
    <xf numFmtId="168" fontId="2" fillId="3" borderId="1" xfId="0" applyNumberFormat="1" applyFont="1" applyFill="1" applyBorder="1" applyAlignment="1">
      <alignment horizontal="center"/>
    </xf>
    <xf numFmtId="0" fontId="1" fillId="4" borderId="20" xfId="0" applyFont="1" applyFill="1" applyBorder="1" applyAlignment="1">
      <alignment horizontal="center"/>
    </xf>
    <xf numFmtId="2" fontId="2" fillId="4" borderId="20" xfId="0" applyNumberFormat="1" applyFont="1" applyFill="1" applyBorder="1" applyAlignment="1">
      <alignment horizontal="center"/>
    </xf>
    <xf numFmtId="2" fontId="2" fillId="4" borderId="15" xfId="0" applyNumberFormat="1" applyFont="1" applyFill="1" applyBorder="1" applyAlignment="1">
      <alignment horizontal="center"/>
    </xf>
    <xf numFmtId="168" fontId="2" fillId="2" borderId="1" xfId="0" applyNumberFormat="1" applyFont="1" applyFill="1" applyBorder="1" applyAlignment="1">
      <alignment horizontal="center"/>
    </xf>
    <xf numFmtId="2" fontId="2" fillId="2" borderId="12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168" fontId="2" fillId="4" borderId="4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164" fontId="1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14" fontId="1" fillId="0" borderId="0" xfId="0" applyNumberFormat="1" applyFont="1" applyFill="1" applyBorder="1" applyAlignment="1">
      <alignment horizontal="center"/>
    </xf>
    <xf numFmtId="0" fontId="0" fillId="0" borderId="0" xfId="0" applyBorder="1"/>
    <xf numFmtId="0" fontId="0" fillId="0" borderId="25" xfId="0" applyBorder="1"/>
    <xf numFmtId="164" fontId="1" fillId="0" borderId="0" xfId="0" applyNumberFormat="1" applyFont="1" applyBorder="1" applyAlignment="1">
      <alignment horizontal="center"/>
    </xf>
    <xf numFmtId="166" fontId="1" fillId="0" borderId="0" xfId="0" applyNumberFormat="1" applyFont="1" applyBorder="1" applyAlignment="1">
      <alignment horizontal="center"/>
    </xf>
    <xf numFmtId="0" fontId="1" fillId="0" borderId="0" xfId="0" applyFont="1" applyAlignment="1">
      <alignment horizontal="left"/>
    </xf>
    <xf numFmtId="0" fontId="2" fillId="4" borderId="19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2" fontId="2" fillId="4" borderId="1" xfId="0" applyNumberFormat="1" applyFont="1" applyFill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1" fillId="0" borderId="29" xfId="0" applyNumberFormat="1" applyFont="1" applyBorder="1" applyAlignment="1">
      <alignment horizontal="center"/>
    </xf>
    <xf numFmtId="166" fontId="1" fillId="0" borderId="1" xfId="0" applyNumberFormat="1" applyFont="1" applyBorder="1" applyAlignment="1">
      <alignment horizontal="center"/>
    </xf>
    <xf numFmtId="164" fontId="1" fillId="0" borderId="30" xfId="0" applyNumberFormat="1" applyFont="1" applyBorder="1" applyAlignment="1">
      <alignment horizontal="center"/>
    </xf>
    <xf numFmtId="164" fontId="1" fillId="0" borderId="19" xfId="0" applyNumberFormat="1" applyFont="1" applyBorder="1" applyAlignment="1">
      <alignment horizontal="center"/>
    </xf>
    <xf numFmtId="168" fontId="2" fillId="4" borderId="1" xfId="0" applyNumberFormat="1" applyFont="1" applyFill="1" applyBorder="1" applyAlignment="1">
      <alignment horizontal="center"/>
    </xf>
    <xf numFmtId="2" fontId="2" fillId="3" borderId="20" xfId="0" applyNumberFormat="1" applyFont="1" applyFill="1" applyBorder="1" applyAlignment="1">
      <alignment horizontal="center"/>
    </xf>
    <xf numFmtId="168" fontId="2" fillId="3" borderId="20" xfId="0" applyNumberFormat="1" applyFont="1" applyFill="1" applyBorder="1" applyAlignment="1">
      <alignment horizontal="center"/>
    </xf>
    <xf numFmtId="0" fontId="1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2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165" fontId="2" fillId="0" borderId="1" xfId="0" applyNumberFormat="1" applyFont="1" applyBorder="1" applyAlignment="1">
      <alignment horizontal="center"/>
    </xf>
    <xf numFmtId="0" fontId="2" fillId="0" borderId="28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/>
    </xf>
    <xf numFmtId="165" fontId="2" fillId="0" borderId="28" xfId="0" applyNumberFormat="1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/>
    <xf numFmtId="164" fontId="0" fillId="0" borderId="21" xfId="0" applyNumberFormat="1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1" xfId="0" applyBorder="1" applyAlignment="1">
      <alignment horizontal="center" vertical="center"/>
    </xf>
    <xf numFmtId="164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6" fillId="0" borderId="8" xfId="0" applyFont="1" applyBorder="1" applyAlignment="1">
      <alignment horizontal="center" vertical="center"/>
    </xf>
    <xf numFmtId="164" fontId="7" fillId="0" borderId="19" xfId="0" applyNumberFormat="1" applyFont="1" applyBorder="1" applyAlignment="1">
      <alignment horizontal="center"/>
    </xf>
    <xf numFmtId="164" fontId="7" fillId="0" borderId="31" xfId="0" applyNumberFormat="1" applyFont="1" applyBorder="1" applyAlignment="1">
      <alignment horizontal="center"/>
    </xf>
    <xf numFmtId="0" fontId="6" fillId="0" borderId="5" xfId="0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6" fillId="0" borderId="0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2" xfId="0" applyFont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2" fontId="7" fillId="0" borderId="1" xfId="0" applyNumberFormat="1" applyFont="1" applyFill="1" applyBorder="1" applyAlignment="1">
      <alignment horizontal="center"/>
    </xf>
    <xf numFmtId="2" fontId="7" fillId="0" borderId="4" xfId="0" applyNumberFormat="1" applyFont="1" applyFill="1" applyBorder="1" applyAlignment="1">
      <alignment horizont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/>
    <xf numFmtId="0" fontId="6" fillId="0" borderId="0" xfId="0" applyFont="1" applyAlignment="1">
      <alignment horizontal="center"/>
    </xf>
    <xf numFmtId="2" fontId="7" fillId="0" borderId="1" xfId="0" applyNumberFormat="1" applyFont="1" applyBorder="1" applyAlignment="1">
      <alignment horizontal="center"/>
    </xf>
    <xf numFmtId="0" fontId="5" fillId="0" borderId="8" xfId="0" applyFont="1" applyBorder="1" applyAlignment="1">
      <alignment horizontal="center" vertical="center"/>
    </xf>
    <xf numFmtId="0" fontId="0" fillId="0" borderId="32" xfId="0" applyFont="1" applyBorder="1" applyAlignment="1">
      <alignment horizontal="center"/>
    </xf>
    <xf numFmtId="164" fontId="0" fillId="0" borderId="27" xfId="0" applyNumberFormat="1" applyFont="1" applyBorder="1" applyAlignment="1">
      <alignment horizontal="center"/>
    </xf>
    <xf numFmtId="164" fontId="0" fillId="0" borderId="19" xfId="0" applyNumberFormat="1" applyFont="1" applyBorder="1" applyAlignment="1">
      <alignment horizontal="center"/>
    </xf>
    <xf numFmtId="166" fontId="0" fillId="0" borderId="19" xfId="0" applyNumberFormat="1" applyFont="1" applyBorder="1" applyAlignment="1">
      <alignment horizontal="center"/>
    </xf>
    <xf numFmtId="14" fontId="0" fillId="0" borderId="19" xfId="0" applyNumberFormat="1" applyFont="1" applyBorder="1" applyAlignment="1">
      <alignment horizontal="center"/>
    </xf>
    <xf numFmtId="164" fontId="0" fillId="0" borderId="31" xfId="0" applyNumberFormat="1" applyFont="1" applyBorder="1" applyAlignment="1">
      <alignment horizontal="center"/>
    </xf>
    <xf numFmtId="0" fontId="5" fillId="0" borderId="5" xfId="0" applyFont="1" applyBorder="1" applyAlignment="1">
      <alignment horizontal="center" vertical="center"/>
    </xf>
    <xf numFmtId="0" fontId="0" fillId="0" borderId="0" xfId="0" applyFont="1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0" fontId="0" fillId="2" borderId="4" xfId="0" applyFont="1" applyFill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2" xfId="0" applyFont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2" fontId="0" fillId="0" borderId="1" xfId="0" applyNumberFormat="1" applyFont="1" applyFill="1" applyBorder="1" applyAlignment="1">
      <alignment horizontal="center"/>
    </xf>
    <xf numFmtId="2" fontId="0" fillId="0" borderId="4" xfId="0" applyNumberFormat="1" applyFont="1" applyFill="1" applyBorder="1" applyAlignment="1">
      <alignment horizontal="center"/>
    </xf>
    <xf numFmtId="2" fontId="0" fillId="2" borderId="1" xfId="0" applyNumberFormat="1" applyFont="1" applyFill="1" applyBorder="1" applyAlignment="1">
      <alignment horizontal="center"/>
    </xf>
    <xf numFmtId="2" fontId="0" fillId="2" borderId="4" xfId="0" applyNumberFormat="1" applyFont="1" applyFill="1" applyBorder="1" applyAlignment="1">
      <alignment horizontal="center"/>
    </xf>
    <xf numFmtId="168" fontId="0" fillId="2" borderId="1" xfId="0" applyNumberFormat="1" applyFont="1" applyFill="1" applyBorder="1" applyAlignment="1">
      <alignment horizontal="center"/>
    </xf>
    <xf numFmtId="168" fontId="0" fillId="2" borderId="4" xfId="0" applyNumberFormat="1" applyFont="1" applyFill="1" applyBorder="1" applyAlignment="1">
      <alignment horizont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/>
    </xf>
    <xf numFmtId="0" fontId="0" fillId="2" borderId="12" xfId="0" applyFont="1" applyFill="1" applyBorder="1" applyAlignment="1">
      <alignment horizontal="center"/>
    </xf>
    <xf numFmtId="0" fontId="0" fillId="2" borderId="15" xfId="0" applyFont="1" applyFill="1" applyBorder="1" applyAlignment="1">
      <alignment horizontal="center"/>
    </xf>
    <xf numFmtId="3" fontId="0" fillId="2" borderId="15" xfId="0" applyNumberFormat="1" applyFont="1" applyFill="1" applyBorder="1" applyAlignment="1">
      <alignment horizontal="center"/>
    </xf>
    <xf numFmtId="2" fontId="0" fillId="2" borderId="15" xfId="0" applyNumberFormat="1" applyFont="1" applyFill="1" applyBorder="1" applyAlignment="1">
      <alignment horizontal="center"/>
    </xf>
    <xf numFmtId="2" fontId="0" fillId="2" borderId="13" xfId="0" applyNumberFormat="1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/>
    <xf numFmtId="0" fontId="5" fillId="0" borderId="0" xfId="0" applyFont="1" applyAlignment="1">
      <alignment horizontal="center"/>
    </xf>
    <xf numFmtId="2" fontId="0" fillId="0" borderId="0" xfId="0" applyNumberFormat="1" applyFont="1" applyAlignment="1">
      <alignment horizontal="center"/>
    </xf>
    <xf numFmtId="2" fontId="0" fillId="0" borderId="1" xfId="0" applyNumberFormat="1" applyFont="1" applyBorder="1" applyAlignment="1">
      <alignment horizontal="center"/>
    </xf>
    <xf numFmtId="0" fontId="0" fillId="2" borderId="20" xfId="0" applyFont="1" applyFill="1" applyBorder="1" applyAlignment="1">
      <alignment horizontal="center"/>
    </xf>
    <xf numFmtId="3" fontId="0" fillId="2" borderId="20" xfId="0" applyNumberFormat="1" applyFont="1" applyFill="1" applyBorder="1" applyAlignment="1">
      <alignment horizontal="center"/>
    </xf>
    <xf numFmtId="3" fontId="0" fillId="2" borderId="1" xfId="0" applyNumberFormat="1" applyFont="1" applyFill="1" applyBorder="1" applyAlignment="1">
      <alignment horizontal="center"/>
    </xf>
    <xf numFmtId="2" fontId="0" fillId="2" borderId="20" xfId="0" applyNumberFormat="1" applyFont="1" applyFill="1" applyBorder="1" applyAlignment="1">
      <alignment horizontal="center"/>
    </xf>
    <xf numFmtId="0" fontId="9" fillId="0" borderId="25" xfId="0" applyFont="1" applyBorder="1" applyAlignment="1">
      <alignment horizontal="left"/>
    </xf>
    <xf numFmtId="0" fontId="7" fillId="0" borderId="7" xfId="0" applyFont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7" fillId="3" borderId="4" xfId="0" applyFont="1" applyFill="1" applyBorder="1" applyAlignment="1">
      <alignment horizontal="center"/>
    </xf>
    <xf numFmtId="2" fontId="7" fillId="3" borderId="1" xfId="0" applyNumberFormat="1" applyFont="1" applyFill="1" applyBorder="1" applyAlignment="1">
      <alignment horizontal="center"/>
    </xf>
    <xf numFmtId="2" fontId="7" fillId="3" borderId="4" xfId="0" applyNumberFormat="1" applyFont="1" applyFill="1" applyBorder="1" applyAlignment="1">
      <alignment horizontal="center"/>
    </xf>
    <xf numFmtId="168" fontId="7" fillId="3" borderId="1" xfId="0" applyNumberFormat="1" applyFont="1" applyFill="1" applyBorder="1" applyAlignment="1">
      <alignment horizontal="center"/>
    </xf>
    <xf numFmtId="168" fontId="7" fillId="3" borderId="4" xfId="0" applyNumberFormat="1" applyFont="1" applyFill="1" applyBorder="1" applyAlignment="1">
      <alignment horizontal="center"/>
    </xf>
    <xf numFmtId="3" fontId="7" fillId="0" borderId="1" xfId="0" applyNumberFormat="1" applyFont="1" applyFill="1" applyBorder="1" applyAlignment="1">
      <alignment horizontal="center"/>
    </xf>
    <xf numFmtId="167" fontId="7" fillId="0" borderId="1" xfId="0" applyNumberFormat="1" applyFont="1" applyFill="1" applyBorder="1" applyAlignment="1">
      <alignment horizontal="center"/>
    </xf>
    <xf numFmtId="165" fontId="7" fillId="0" borderId="1" xfId="0" applyNumberFormat="1" applyFont="1" applyFill="1" applyBorder="1" applyAlignment="1">
      <alignment horizontal="center"/>
    </xf>
    <xf numFmtId="0" fontId="7" fillId="3" borderId="12" xfId="0" applyFont="1" applyFill="1" applyBorder="1" applyAlignment="1">
      <alignment horizontal="center"/>
    </xf>
    <xf numFmtId="2" fontId="7" fillId="3" borderId="12" xfId="0" applyNumberFormat="1" applyFont="1" applyFill="1" applyBorder="1" applyAlignment="1">
      <alignment horizontal="center"/>
    </xf>
    <xf numFmtId="2" fontId="7" fillId="3" borderId="13" xfId="0" applyNumberFormat="1" applyFont="1" applyFill="1" applyBorder="1" applyAlignment="1">
      <alignment horizontal="center"/>
    </xf>
    <xf numFmtId="2" fontId="7" fillId="0" borderId="0" xfId="0" applyNumberFormat="1" applyFont="1"/>
    <xf numFmtId="0" fontId="7" fillId="0" borderId="20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7" fillId="0" borderId="21" xfId="0" applyFont="1" applyBorder="1"/>
    <xf numFmtId="0" fontId="7" fillId="0" borderId="0" xfId="0" applyFont="1" applyBorder="1"/>
    <xf numFmtId="0" fontId="7" fillId="0" borderId="23" xfId="0" applyFont="1" applyBorder="1" applyAlignment="1">
      <alignment horizontal="center"/>
    </xf>
    <xf numFmtId="0" fontId="7" fillId="0" borderId="24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0" fontId="7" fillId="0" borderId="22" xfId="0" applyFont="1" applyBorder="1"/>
    <xf numFmtId="0" fontId="7" fillId="0" borderId="25" xfId="0" applyFont="1" applyBorder="1"/>
    <xf numFmtId="0" fontId="7" fillId="4" borderId="1" xfId="0" applyFont="1" applyFill="1" applyBorder="1" applyAlignment="1">
      <alignment horizontal="center"/>
    </xf>
    <xf numFmtId="0" fontId="7" fillId="4" borderId="4" xfId="0" applyFont="1" applyFill="1" applyBorder="1" applyAlignment="1">
      <alignment horizontal="center"/>
    </xf>
    <xf numFmtId="0" fontId="7" fillId="0" borderId="33" xfId="0" applyFont="1" applyBorder="1" applyAlignment="1">
      <alignment horizontal="center"/>
    </xf>
    <xf numFmtId="0" fontId="7" fillId="0" borderId="34" xfId="0" applyFont="1" applyBorder="1" applyAlignment="1">
      <alignment horizontal="center"/>
    </xf>
    <xf numFmtId="0" fontId="7" fillId="0" borderId="35" xfId="0" applyFont="1" applyBorder="1" applyAlignment="1">
      <alignment horizontal="center"/>
    </xf>
    <xf numFmtId="0" fontId="7" fillId="0" borderId="4" xfId="0" applyFont="1" applyFill="1" applyBorder="1" applyAlignment="1">
      <alignment horizontal="center"/>
    </xf>
    <xf numFmtId="2" fontId="7" fillId="4" borderId="1" xfId="0" applyNumberFormat="1" applyFont="1" applyFill="1" applyBorder="1" applyAlignment="1">
      <alignment horizontal="center"/>
    </xf>
    <xf numFmtId="168" fontId="7" fillId="4" borderId="1" xfId="0" applyNumberFormat="1" applyFont="1" applyFill="1" applyBorder="1" applyAlignment="1">
      <alignment horizontal="center"/>
    </xf>
    <xf numFmtId="0" fontId="7" fillId="4" borderId="12" xfId="0" applyFont="1" applyFill="1" applyBorder="1" applyAlignment="1">
      <alignment horizontal="center"/>
    </xf>
    <xf numFmtId="3" fontId="7" fillId="4" borderId="12" xfId="0" applyNumberFormat="1" applyFont="1" applyFill="1" applyBorder="1" applyAlignment="1">
      <alignment horizontal="center"/>
    </xf>
    <xf numFmtId="2" fontId="7" fillId="4" borderId="12" xfId="0" applyNumberFormat="1" applyFont="1" applyFill="1" applyBorder="1" applyAlignment="1">
      <alignment horizontal="center"/>
    </xf>
    <xf numFmtId="0" fontId="7" fillId="4" borderId="13" xfId="0" applyFont="1" applyFill="1" applyBorder="1" applyAlignment="1">
      <alignment horizontal="center"/>
    </xf>
    <xf numFmtId="0" fontId="7" fillId="0" borderId="1" xfId="0" applyFont="1" applyFill="1" applyBorder="1"/>
    <xf numFmtId="0" fontId="8" fillId="0" borderId="0" xfId="0" applyFont="1" applyBorder="1" applyAlignment="1">
      <alignment horizontal="left"/>
    </xf>
    <xf numFmtId="0" fontId="1" fillId="0" borderId="19" xfId="0" applyFont="1" applyBorder="1" applyAlignment="1">
      <alignment horizontal="center"/>
    </xf>
    <xf numFmtId="164" fontId="1" fillId="0" borderId="3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26"/>
  <sheetViews>
    <sheetView zoomScaleNormal="100" workbookViewId="0" xr3:uid="{AEA406A1-0E4B-5B11-9CD5-51D6E497D94C}">
      <selection activeCell="K9" sqref="K9"/>
    </sheetView>
  </sheetViews>
  <sheetFormatPr defaultRowHeight="15"/>
  <cols>
    <col min="1" max="1" width="22.7109375" style="160" bestFit="1" customWidth="1"/>
    <col min="2" max="2" width="7.42578125" style="160" bestFit="1" customWidth="1"/>
    <col min="3" max="5" width="8.7109375" style="160" bestFit="1" customWidth="1"/>
    <col min="6" max="6" width="7.7109375" style="160" bestFit="1" customWidth="1"/>
    <col min="7" max="16" width="8.7109375" style="160" bestFit="1" customWidth="1"/>
    <col min="17" max="21" width="8.7109375" style="161" bestFit="1" customWidth="1"/>
    <col min="22" max="22" width="22.7109375" bestFit="1" customWidth="1"/>
    <col min="23" max="23" width="7.28515625" bestFit="1" customWidth="1"/>
    <col min="24" max="26" width="11" bestFit="1" customWidth="1"/>
    <col min="27" max="27" width="22.7109375" bestFit="1" customWidth="1"/>
    <col min="28" max="28" width="7.28515625" bestFit="1" customWidth="1"/>
    <col min="29" max="29" width="9.85546875" bestFit="1" customWidth="1"/>
  </cols>
  <sheetData>
    <row r="1" spans="1:26" ht="16.5" thickTop="1">
      <c r="A1" s="130" t="s">
        <v>0</v>
      </c>
      <c r="B1" s="131"/>
      <c r="C1" s="132">
        <v>40095</v>
      </c>
      <c r="D1" s="133">
        <v>40258</v>
      </c>
      <c r="E1" s="133">
        <v>40423</v>
      </c>
      <c r="F1" s="134">
        <v>40661</v>
      </c>
      <c r="G1" s="133">
        <v>40857</v>
      </c>
      <c r="H1" s="133">
        <v>41485</v>
      </c>
      <c r="I1" s="133">
        <v>41796</v>
      </c>
      <c r="J1" s="133">
        <v>41829</v>
      </c>
      <c r="K1" s="133">
        <v>42089</v>
      </c>
      <c r="L1" s="133">
        <v>42097</v>
      </c>
      <c r="M1" s="133">
        <v>42155</v>
      </c>
      <c r="N1" s="133">
        <v>42174</v>
      </c>
      <c r="O1" s="133">
        <v>42187</v>
      </c>
      <c r="P1" s="135">
        <v>42552</v>
      </c>
      <c r="Q1" s="133">
        <v>42854</v>
      </c>
      <c r="R1" s="133">
        <v>42857</v>
      </c>
      <c r="S1" s="133">
        <v>43152</v>
      </c>
      <c r="T1" s="133">
        <v>43187</v>
      </c>
      <c r="U1" s="136">
        <v>43343</v>
      </c>
      <c r="V1" s="71"/>
      <c r="W1" s="68"/>
      <c r="X1" s="72"/>
      <c r="Y1" s="74"/>
      <c r="Z1" s="74"/>
    </row>
    <row r="2" spans="1:26" ht="15.75">
      <c r="A2" s="137" t="s">
        <v>1</v>
      </c>
      <c r="B2" s="138"/>
      <c r="C2" s="139" t="s">
        <v>2</v>
      </c>
      <c r="D2" s="139" t="s">
        <v>2</v>
      </c>
      <c r="E2" s="139" t="s">
        <v>2</v>
      </c>
      <c r="F2" s="139" t="s">
        <v>2</v>
      </c>
      <c r="G2" s="139" t="s">
        <v>2</v>
      </c>
      <c r="H2" s="139" t="s">
        <v>2</v>
      </c>
      <c r="I2" s="139" t="s">
        <v>2</v>
      </c>
      <c r="J2" s="139" t="s">
        <v>2</v>
      </c>
      <c r="K2" s="139" t="s">
        <v>2</v>
      </c>
      <c r="L2" s="139" t="s">
        <v>2</v>
      </c>
      <c r="M2" s="139" t="s">
        <v>2</v>
      </c>
      <c r="N2" s="139" t="s">
        <v>2</v>
      </c>
      <c r="O2" s="139" t="s">
        <v>2</v>
      </c>
      <c r="P2" s="139" t="s">
        <v>2</v>
      </c>
      <c r="Q2" s="139" t="s">
        <v>2</v>
      </c>
      <c r="R2" s="139" t="s">
        <v>2</v>
      </c>
      <c r="S2" s="139" t="s">
        <v>2</v>
      </c>
      <c r="T2" s="139" t="s">
        <v>2</v>
      </c>
      <c r="U2" s="140" t="s">
        <v>2</v>
      </c>
      <c r="V2" s="71"/>
      <c r="W2" s="68"/>
      <c r="X2" s="70"/>
      <c r="Y2" s="70"/>
      <c r="Z2" s="70"/>
    </row>
    <row r="3" spans="1:26" ht="15.75">
      <c r="A3" s="141"/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8"/>
      <c r="R3" s="138"/>
      <c r="S3" s="138"/>
      <c r="T3" s="138"/>
      <c r="U3" s="142"/>
      <c r="V3" s="68"/>
      <c r="W3" s="68"/>
      <c r="X3" s="68"/>
      <c r="Y3" s="68"/>
      <c r="Z3" s="68"/>
    </row>
    <row r="4" spans="1:26" ht="15.75">
      <c r="A4" s="137" t="s">
        <v>3</v>
      </c>
      <c r="B4" s="143" t="s">
        <v>4</v>
      </c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  <c r="Q4" s="138"/>
      <c r="R4" s="138"/>
      <c r="S4" s="138"/>
      <c r="T4" s="138"/>
      <c r="U4" s="142"/>
      <c r="V4" s="71"/>
      <c r="W4" s="71"/>
      <c r="X4" s="68"/>
      <c r="Y4" s="68"/>
      <c r="Z4" s="68"/>
    </row>
    <row r="5" spans="1:26" ht="15.75">
      <c r="A5" s="144" t="s">
        <v>5</v>
      </c>
      <c r="B5" s="145" t="s">
        <v>6</v>
      </c>
      <c r="C5" s="146" t="s">
        <v>7</v>
      </c>
      <c r="D5" s="146" t="s">
        <v>7</v>
      </c>
      <c r="E5" s="146" t="s">
        <v>7</v>
      </c>
      <c r="F5" s="146" t="s">
        <v>7</v>
      </c>
      <c r="G5" s="146" t="s">
        <v>7</v>
      </c>
      <c r="H5" s="146" t="s">
        <v>7</v>
      </c>
      <c r="I5" s="146" t="s">
        <v>7</v>
      </c>
      <c r="J5" s="146" t="s">
        <v>7</v>
      </c>
      <c r="K5" s="146" t="s">
        <v>7</v>
      </c>
      <c r="L5" s="146" t="s">
        <v>7</v>
      </c>
      <c r="M5" s="146" t="s">
        <v>7</v>
      </c>
      <c r="N5" s="146" t="s">
        <v>7</v>
      </c>
      <c r="O5" s="146" t="s">
        <v>7</v>
      </c>
      <c r="P5" s="147" t="s">
        <v>7</v>
      </c>
      <c r="Q5" s="147" t="s">
        <v>7</v>
      </c>
      <c r="R5" s="147" t="s">
        <v>7</v>
      </c>
      <c r="S5" s="147" t="s">
        <v>7</v>
      </c>
      <c r="T5" s="147" t="s">
        <v>7</v>
      </c>
      <c r="U5" s="148" t="s">
        <v>7</v>
      </c>
      <c r="V5" s="73"/>
      <c r="W5" s="68"/>
      <c r="X5" s="68"/>
      <c r="Y5" s="68"/>
      <c r="Z5" s="68"/>
    </row>
    <row r="6" spans="1:26" ht="15.75">
      <c r="A6" s="144" t="s">
        <v>8</v>
      </c>
      <c r="B6" s="145" t="s">
        <v>9</v>
      </c>
      <c r="C6" s="146" t="s">
        <v>7</v>
      </c>
      <c r="D6" s="146" t="s">
        <v>7</v>
      </c>
      <c r="E6" s="146" t="s">
        <v>7</v>
      </c>
      <c r="F6" s="146" t="s">
        <v>7</v>
      </c>
      <c r="G6" s="146" t="s">
        <v>7</v>
      </c>
      <c r="H6" s="146" t="s">
        <v>7</v>
      </c>
      <c r="I6" s="146" t="s">
        <v>7</v>
      </c>
      <c r="J6" s="146" t="s">
        <v>7</v>
      </c>
      <c r="K6" s="146" t="s">
        <v>7</v>
      </c>
      <c r="L6" s="146" t="s">
        <v>7</v>
      </c>
      <c r="M6" s="146" t="s">
        <v>7</v>
      </c>
      <c r="N6" s="146" t="s">
        <v>7</v>
      </c>
      <c r="O6" s="146" t="s">
        <v>7</v>
      </c>
      <c r="P6" s="147" t="s">
        <v>7</v>
      </c>
      <c r="Q6" s="147" t="s">
        <v>7</v>
      </c>
      <c r="R6" s="147" t="s">
        <v>7</v>
      </c>
      <c r="S6" s="147" t="s">
        <v>7</v>
      </c>
      <c r="T6" s="147" t="s">
        <v>7</v>
      </c>
      <c r="U6" s="148" t="s">
        <v>7</v>
      </c>
      <c r="V6" s="73"/>
      <c r="W6" s="68"/>
      <c r="X6" s="68"/>
      <c r="Y6" s="68"/>
      <c r="Z6" s="68"/>
    </row>
    <row r="7" spans="1:26" ht="15.75">
      <c r="A7" s="144" t="s">
        <v>10</v>
      </c>
      <c r="B7" s="145" t="s">
        <v>11</v>
      </c>
      <c r="C7" s="139">
        <v>1.71</v>
      </c>
      <c r="D7" s="139">
        <v>1.96</v>
      </c>
      <c r="E7" s="139">
        <v>3.21</v>
      </c>
      <c r="F7" s="139">
        <v>6.96</v>
      </c>
      <c r="G7" s="139">
        <v>2.39</v>
      </c>
      <c r="H7" s="139">
        <v>1.8</v>
      </c>
      <c r="I7" s="139">
        <v>2.84</v>
      </c>
      <c r="J7" s="139">
        <v>1.67</v>
      </c>
      <c r="K7" s="139">
        <v>1.96</v>
      </c>
      <c r="L7" s="139">
        <v>1.91</v>
      </c>
      <c r="M7" s="139">
        <v>3.08</v>
      </c>
      <c r="N7" s="139">
        <v>2.54</v>
      </c>
      <c r="O7" s="139">
        <v>2.0699999999999998</v>
      </c>
      <c r="P7" s="149">
        <v>1.1499999999999999</v>
      </c>
      <c r="Q7" s="149">
        <v>1.37</v>
      </c>
      <c r="R7" s="149">
        <v>1.59</v>
      </c>
      <c r="S7" s="149">
        <v>1.73</v>
      </c>
      <c r="T7" s="149">
        <v>2.2799999999999998</v>
      </c>
      <c r="U7" s="150">
        <v>0.56999999999999995</v>
      </c>
      <c r="V7" s="73"/>
      <c r="W7" s="68"/>
      <c r="X7" s="68"/>
      <c r="Y7" s="68"/>
      <c r="Z7" s="68"/>
    </row>
    <row r="8" spans="1:26" ht="15.75">
      <c r="A8" s="144" t="s">
        <v>12</v>
      </c>
      <c r="B8" s="145" t="s">
        <v>11</v>
      </c>
      <c r="C8" s="139">
        <v>0.17899999999999999</v>
      </c>
      <c r="D8" s="139">
        <v>6.2E-2</v>
      </c>
      <c r="E8" s="139">
        <v>8.7999999999999995E-2</v>
      </c>
      <c r="F8" s="139">
        <v>1.1759999999999999</v>
      </c>
      <c r="G8" s="139">
        <v>0.63900000000000001</v>
      </c>
      <c r="H8" s="139">
        <v>0.48299999999999998</v>
      </c>
      <c r="I8" s="139">
        <v>0.114</v>
      </c>
      <c r="J8" s="139">
        <v>0.26100000000000001</v>
      </c>
      <c r="K8" s="139">
        <v>5.6000000000000001E-2</v>
      </c>
      <c r="L8" s="139">
        <v>0.121</v>
      </c>
      <c r="M8" s="139">
        <v>0.443</v>
      </c>
      <c r="N8" s="139">
        <v>1.288</v>
      </c>
      <c r="O8" s="139">
        <v>0.56599999999999995</v>
      </c>
      <c r="P8" s="149">
        <v>1.137</v>
      </c>
      <c r="Q8" s="151">
        <v>0.17199999999999999</v>
      </c>
      <c r="R8" s="151">
        <v>3.2000000000000001E-2</v>
      </c>
      <c r="S8" s="149">
        <v>5.2999999999999999E-2</v>
      </c>
      <c r="T8" s="151">
        <v>0.125</v>
      </c>
      <c r="U8" s="152">
        <v>0.53700000000000003</v>
      </c>
      <c r="V8" s="73"/>
      <c r="W8" s="68"/>
      <c r="X8" s="68"/>
      <c r="Y8" s="68"/>
      <c r="Z8" s="68"/>
    </row>
    <row r="9" spans="1:26" ht="15.75">
      <c r="A9" s="144" t="s">
        <v>13</v>
      </c>
      <c r="B9" s="145" t="s">
        <v>11</v>
      </c>
      <c r="C9" s="146">
        <v>7.46</v>
      </c>
      <c r="D9" s="146">
        <v>10.31</v>
      </c>
      <c r="E9" s="146">
        <v>5.55</v>
      </c>
      <c r="F9" s="146">
        <v>6.66</v>
      </c>
      <c r="G9" s="146">
        <v>4.8899999999999997</v>
      </c>
      <c r="H9" s="146">
        <v>1.7</v>
      </c>
      <c r="I9" s="146">
        <v>43.2</v>
      </c>
      <c r="J9" s="146">
        <v>1.6</v>
      </c>
      <c r="K9" s="146">
        <v>13.3</v>
      </c>
      <c r="L9" s="146">
        <v>12.5</v>
      </c>
      <c r="M9" s="146">
        <v>8.6</v>
      </c>
      <c r="N9" s="146">
        <v>7.1</v>
      </c>
      <c r="O9" s="146">
        <v>5.8</v>
      </c>
      <c r="P9" s="147">
        <v>3.6</v>
      </c>
      <c r="Q9" s="147">
        <v>5.6</v>
      </c>
      <c r="R9" s="147">
        <v>7.2</v>
      </c>
      <c r="S9" s="147">
        <v>19.5</v>
      </c>
      <c r="T9" s="147">
        <v>19</v>
      </c>
      <c r="U9" s="148">
        <v>0.8</v>
      </c>
      <c r="V9" s="73"/>
      <c r="W9" s="68"/>
      <c r="X9" s="68"/>
      <c r="Y9" s="68"/>
      <c r="Z9" s="68"/>
    </row>
    <row r="10" spans="1:26" ht="15.75">
      <c r="A10" s="144" t="s">
        <v>14</v>
      </c>
      <c r="B10" s="145" t="s">
        <v>15</v>
      </c>
      <c r="C10" s="146">
        <v>27.2</v>
      </c>
      <c r="D10" s="146">
        <v>25.8</v>
      </c>
      <c r="E10" s="146">
        <v>55.5</v>
      </c>
      <c r="F10" s="146">
        <v>40.299999999999997</v>
      </c>
      <c r="G10" s="146">
        <v>13.3</v>
      </c>
      <c r="H10" s="146">
        <v>95.2</v>
      </c>
      <c r="I10" s="146">
        <v>52</v>
      </c>
      <c r="J10" s="146">
        <v>51</v>
      </c>
      <c r="K10" s="146">
        <v>355</v>
      </c>
      <c r="L10" s="146">
        <v>313</v>
      </c>
      <c r="M10" s="146">
        <v>198.7</v>
      </c>
      <c r="N10" s="146">
        <v>230</v>
      </c>
      <c r="O10" s="146">
        <v>88</v>
      </c>
      <c r="P10" s="147">
        <v>125.3</v>
      </c>
      <c r="Q10" s="147">
        <v>215</v>
      </c>
      <c r="R10" s="147">
        <v>338</v>
      </c>
      <c r="S10" s="147">
        <v>244</v>
      </c>
      <c r="T10" s="147">
        <v>426</v>
      </c>
      <c r="U10" s="148">
        <v>71.900000000000006</v>
      </c>
      <c r="V10" s="73"/>
      <c r="W10" s="68"/>
      <c r="X10" s="68"/>
      <c r="Y10" s="68"/>
      <c r="Z10" s="68"/>
    </row>
    <row r="11" spans="1:26" ht="15.75">
      <c r="A11" s="144" t="s">
        <v>16</v>
      </c>
      <c r="B11" s="145" t="s">
        <v>17</v>
      </c>
      <c r="C11" s="146">
        <v>5.89</v>
      </c>
      <c r="D11" s="146">
        <v>7.98</v>
      </c>
      <c r="E11" s="146">
        <v>6.03</v>
      </c>
      <c r="F11" s="146">
        <v>6.91</v>
      </c>
      <c r="G11" s="146">
        <v>6.73</v>
      </c>
      <c r="H11" s="146">
        <v>7.5</v>
      </c>
      <c r="I11" s="146" t="s">
        <v>18</v>
      </c>
      <c r="J11" s="146">
        <v>7.1</v>
      </c>
      <c r="K11" s="146">
        <v>7.4</v>
      </c>
      <c r="L11" s="146">
        <v>7.4</v>
      </c>
      <c r="M11" s="146">
        <v>6.7</v>
      </c>
      <c r="N11" s="146">
        <v>6.8</v>
      </c>
      <c r="O11" s="146">
        <v>7.8</v>
      </c>
      <c r="P11" s="147">
        <v>6.7</v>
      </c>
      <c r="Q11" s="147">
        <v>7.1</v>
      </c>
      <c r="R11" s="147">
        <v>7</v>
      </c>
      <c r="S11" s="147">
        <v>5.2</v>
      </c>
      <c r="T11" s="147">
        <v>7.2</v>
      </c>
      <c r="U11" s="148">
        <v>7.2</v>
      </c>
      <c r="V11" s="73"/>
      <c r="W11" s="68"/>
      <c r="X11" s="68"/>
      <c r="Y11" s="68"/>
      <c r="Z11" s="68"/>
    </row>
    <row r="12" spans="1:26" ht="16.5" thickBot="1">
      <c r="A12" s="153" t="s">
        <v>19</v>
      </c>
      <c r="B12" s="154" t="s">
        <v>11</v>
      </c>
      <c r="C12" s="155">
        <v>4.7</v>
      </c>
      <c r="D12" s="155">
        <v>11.5</v>
      </c>
      <c r="E12" s="155">
        <v>4.3</v>
      </c>
      <c r="F12" s="155">
        <v>1308</v>
      </c>
      <c r="G12" s="155">
        <v>14</v>
      </c>
      <c r="H12" s="156">
        <v>228</v>
      </c>
      <c r="I12" s="156" t="s">
        <v>7</v>
      </c>
      <c r="J12" s="155">
        <v>104.7</v>
      </c>
      <c r="K12" s="156">
        <v>6.4</v>
      </c>
      <c r="L12" s="156">
        <v>7</v>
      </c>
      <c r="M12" s="156">
        <v>629</v>
      </c>
      <c r="N12" s="157">
        <v>1574</v>
      </c>
      <c r="O12" s="157">
        <v>914</v>
      </c>
      <c r="P12" s="158">
        <v>175</v>
      </c>
      <c r="Q12" s="158">
        <v>28</v>
      </c>
      <c r="R12" s="158">
        <v>0</v>
      </c>
      <c r="S12" s="158">
        <v>11.3</v>
      </c>
      <c r="T12" s="158">
        <v>98.7</v>
      </c>
      <c r="U12" s="159">
        <v>840</v>
      </c>
      <c r="V12" s="73"/>
      <c r="W12" s="68"/>
      <c r="X12" s="68"/>
      <c r="Y12" s="68"/>
      <c r="Z12" s="68"/>
    </row>
    <row r="13" spans="1:26" ht="15.75" thickTop="1"/>
    <row r="14" spans="1:26">
      <c r="C14" s="162" t="s">
        <v>20</v>
      </c>
    </row>
    <row r="15" spans="1:26">
      <c r="B15" s="160">
        <v>9</v>
      </c>
      <c r="C15" s="139">
        <v>4.7</v>
      </c>
      <c r="H15" s="163">
        <f>SUM(C15)</f>
        <v>4.7</v>
      </c>
      <c r="I15" s="164">
        <f>H15/1</f>
        <v>4.7</v>
      </c>
    </row>
    <row r="16" spans="1:26">
      <c r="B16" s="160">
        <v>10</v>
      </c>
      <c r="C16" s="139">
        <v>11.5</v>
      </c>
      <c r="D16" s="139">
        <v>4.3</v>
      </c>
      <c r="H16" s="163">
        <f>SUM(C16:D16)</f>
        <v>15.8</v>
      </c>
      <c r="I16" s="164">
        <f>H16/2</f>
        <v>7.9</v>
      </c>
    </row>
    <row r="17" spans="1:9">
      <c r="B17" s="160">
        <v>11</v>
      </c>
      <c r="C17" s="139">
        <v>1308</v>
      </c>
      <c r="D17" s="139">
        <v>14</v>
      </c>
      <c r="H17" s="163">
        <f>SUM(C17:D17)</f>
        <v>1322</v>
      </c>
      <c r="I17" s="164">
        <f>H17/2</f>
        <v>661</v>
      </c>
    </row>
    <row r="18" spans="1:9">
      <c r="B18" s="160">
        <v>13</v>
      </c>
      <c r="C18" s="139">
        <v>228</v>
      </c>
      <c r="H18" s="163">
        <f>SUM(C18)</f>
        <v>228</v>
      </c>
      <c r="I18" s="164">
        <f>H18/1</f>
        <v>228</v>
      </c>
    </row>
    <row r="19" spans="1:9">
      <c r="B19" s="160">
        <v>14</v>
      </c>
      <c r="C19" s="139">
        <v>104.7</v>
      </c>
      <c r="H19" s="163">
        <f>SUM(C19)</f>
        <v>104.7</v>
      </c>
      <c r="I19" s="164">
        <f>H19/1</f>
        <v>104.7</v>
      </c>
    </row>
    <row r="20" spans="1:9">
      <c r="B20" s="160">
        <v>15</v>
      </c>
      <c r="C20" s="165">
        <v>6.4</v>
      </c>
      <c r="D20" s="165">
        <v>7</v>
      </c>
      <c r="E20" s="165">
        <v>629</v>
      </c>
      <c r="F20" s="166">
        <v>1574</v>
      </c>
      <c r="G20" s="167">
        <v>914</v>
      </c>
      <c r="H20" s="163">
        <f>SUM(C20:G20)</f>
        <v>3130.4</v>
      </c>
      <c r="I20" s="164">
        <f>H20/5</f>
        <v>626.08000000000004</v>
      </c>
    </row>
    <row r="21" spans="1:9">
      <c r="B21" s="160">
        <v>16</v>
      </c>
      <c r="C21" s="149">
        <v>175</v>
      </c>
      <c r="H21" s="163">
        <f>SUM(C21)</f>
        <v>175</v>
      </c>
      <c r="I21" s="164">
        <f>H21/1</f>
        <v>175</v>
      </c>
    </row>
    <row r="22" spans="1:9">
      <c r="B22" s="160">
        <v>17</v>
      </c>
      <c r="C22" s="168">
        <v>28</v>
      </c>
      <c r="D22" s="149">
        <v>0</v>
      </c>
      <c r="H22" s="163">
        <f>SUM(C22:D22)</f>
        <v>28</v>
      </c>
      <c r="I22" s="164">
        <f>H22/2</f>
        <v>14</v>
      </c>
    </row>
    <row r="23" spans="1:9">
      <c r="B23" s="160">
        <v>18</v>
      </c>
      <c r="C23" s="168">
        <v>11.3</v>
      </c>
      <c r="D23" s="168">
        <v>98.7</v>
      </c>
      <c r="E23" s="149">
        <v>840</v>
      </c>
      <c r="H23" s="163">
        <f>SUM(C23:E23)</f>
        <v>950</v>
      </c>
      <c r="I23" s="164">
        <f>H23/3</f>
        <v>316.66666666666669</v>
      </c>
    </row>
    <row r="25" spans="1:9">
      <c r="A25" s="161" t="s">
        <v>21</v>
      </c>
    </row>
    <row r="26" spans="1:9">
      <c r="A26" s="169" t="s">
        <v>22</v>
      </c>
    </row>
  </sheetData>
  <pageMargins left="0.7" right="0.7" top="0.75" bottom="0.75" header="0.3" footer="0.3"/>
  <pageSetup paperSize="17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S141"/>
  <sheetViews>
    <sheetView tabSelected="1" topLeftCell="A115" workbookViewId="0" xr3:uid="{7BE570AB-09E9-518F-B8F7-3F91B7162CA9}">
      <selection activeCell="D146" sqref="D146"/>
    </sheetView>
  </sheetViews>
  <sheetFormatPr defaultRowHeight="15.75"/>
  <cols>
    <col min="1" max="1" width="22.7109375" style="2" bestFit="1" customWidth="1"/>
    <col min="2" max="2" width="7.28515625" style="2" bestFit="1" customWidth="1"/>
    <col min="3" max="5" width="9.85546875" style="2" bestFit="1" customWidth="1"/>
    <col min="6" max="6" width="22.7109375" style="2" bestFit="1" customWidth="1"/>
    <col min="7" max="7" width="7.28515625" style="2" bestFit="1" customWidth="1"/>
    <col min="8" max="8" width="11.140625" style="2" bestFit="1" customWidth="1"/>
    <col min="9" max="9" width="10" style="2" bestFit="1" customWidth="1"/>
    <col min="10" max="10" width="9.85546875" style="2" bestFit="1" customWidth="1"/>
    <col min="11" max="11" width="22.7109375" style="2" bestFit="1" customWidth="1"/>
    <col min="12" max="15" width="9.85546875" style="2" bestFit="1" customWidth="1"/>
    <col min="16" max="16" width="22.7109375" style="2" bestFit="1" customWidth="1"/>
    <col min="17" max="17" width="7.28515625" style="2" bestFit="1" customWidth="1"/>
    <col min="18" max="18" width="11" style="2" bestFit="1" customWidth="1"/>
    <col min="19" max="20" width="9.85546875" style="2" bestFit="1" customWidth="1"/>
    <col min="21" max="21" width="22.7109375" style="2" bestFit="1" customWidth="1"/>
    <col min="22" max="22" width="7.28515625" style="2" bestFit="1" customWidth="1"/>
    <col min="23" max="23" width="11" style="2" bestFit="1" customWidth="1"/>
    <col min="24" max="24" width="9.85546875" style="2" bestFit="1" customWidth="1"/>
    <col min="25" max="25" width="9.85546875" style="1" bestFit="1" customWidth="1"/>
    <col min="26" max="26" width="22.7109375" style="1" bestFit="1" customWidth="1"/>
    <col min="27" max="27" width="7.28515625" bestFit="1" customWidth="1"/>
    <col min="28" max="30" width="9.85546875" bestFit="1" customWidth="1"/>
    <col min="31" max="31" width="22.7109375" bestFit="1" customWidth="1"/>
    <col min="32" max="32" width="7.28515625" bestFit="1" customWidth="1"/>
    <col min="33" max="33" width="12.140625" bestFit="1" customWidth="1"/>
    <col min="34" max="35" width="9.85546875" bestFit="1" customWidth="1"/>
    <col min="36" max="36" width="22.7109375" bestFit="1" customWidth="1"/>
    <col min="37" max="37" width="7.28515625" bestFit="1" customWidth="1"/>
    <col min="38" max="40" width="11" bestFit="1" customWidth="1"/>
    <col min="41" max="41" width="22.7109375" bestFit="1" customWidth="1"/>
    <col min="42" max="42" width="7.28515625" bestFit="1" customWidth="1"/>
    <col min="43" max="43" width="9.85546875" bestFit="1" customWidth="1"/>
  </cols>
  <sheetData>
    <row r="1" spans="1:45" ht="16.5" thickTop="1">
      <c r="A1" s="17" t="s">
        <v>0</v>
      </c>
      <c r="B1" s="13"/>
      <c r="C1" s="207" t="s">
        <v>7</v>
      </c>
      <c r="D1" s="87">
        <v>39871</v>
      </c>
      <c r="E1" s="208" t="s">
        <v>7</v>
      </c>
      <c r="F1" s="17" t="s">
        <v>0</v>
      </c>
      <c r="G1" s="13"/>
      <c r="H1" s="207" t="s">
        <v>7</v>
      </c>
      <c r="I1" s="87">
        <v>39897</v>
      </c>
      <c r="J1" s="208" t="s">
        <v>7</v>
      </c>
      <c r="K1" s="17" t="s">
        <v>0</v>
      </c>
      <c r="L1" s="13"/>
      <c r="M1" s="14" t="s">
        <v>7</v>
      </c>
      <c r="N1" s="15">
        <v>39923</v>
      </c>
      <c r="O1" s="16">
        <v>39923</v>
      </c>
      <c r="P1" s="17" t="s">
        <v>0</v>
      </c>
      <c r="Q1" s="13"/>
      <c r="R1" s="14" t="s">
        <v>7</v>
      </c>
      <c r="S1" s="15">
        <v>39933</v>
      </c>
      <c r="T1" s="16" t="s">
        <v>7</v>
      </c>
      <c r="U1" s="17" t="s">
        <v>0</v>
      </c>
      <c r="V1" s="13"/>
      <c r="W1" s="14" t="s">
        <v>7</v>
      </c>
      <c r="X1" s="15" t="s">
        <v>45</v>
      </c>
      <c r="Y1" s="16">
        <v>39934</v>
      </c>
      <c r="Z1" s="17" t="s">
        <v>0</v>
      </c>
      <c r="AA1" s="13"/>
      <c r="AB1" s="14" t="s">
        <v>7</v>
      </c>
      <c r="AC1" s="15">
        <v>39980</v>
      </c>
      <c r="AD1" s="16">
        <v>39980</v>
      </c>
      <c r="AE1" s="17" t="s">
        <v>0</v>
      </c>
      <c r="AF1" s="13"/>
      <c r="AG1" s="14" t="s">
        <v>7</v>
      </c>
      <c r="AH1" s="15">
        <v>40066</v>
      </c>
      <c r="AI1" s="16">
        <v>40066</v>
      </c>
      <c r="AJ1" s="17" t="s">
        <v>0</v>
      </c>
      <c r="AK1" s="13"/>
      <c r="AL1" s="15" t="s">
        <v>7</v>
      </c>
      <c r="AM1" s="27">
        <v>40092</v>
      </c>
      <c r="AN1" s="28">
        <v>40092</v>
      </c>
      <c r="AO1" s="17" t="s">
        <v>0</v>
      </c>
      <c r="AP1" s="13"/>
      <c r="AQ1" s="15">
        <v>40095</v>
      </c>
      <c r="AR1" s="14" t="s">
        <v>7</v>
      </c>
      <c r="AS1" s="26" t="s">
        <v>7</v>
      </c>
    </row>
    <row r="2" spans="1:45">
      <c r="A2" s="18" t="s">
        <v>1</v>
      </c>
      <c r="B2" s="12"/>
      <c r="C2" s="3" t="s">
        <v>2</v>
      </c>
      <c r="D2" s="4" t="s">
        <v>42</v>
      </c>
      <c r="E2" s="5" t="s">
        <v>44</v>
      </c>
      <c r="F2" s="18" t="s">
        <v>1</v>
      </c>
      <c r="G2" s="12"/>
      <c r="H2" s="3" t="s">
        <v>2</v>
      </c>
      <c r="I2" s="4" t="s">
        <v>42</v>
      </c>
      <c r="J2" s="5" t="s">
        <v>44</v>
      </c>
      <c r="K2" s="18" t="s">
        <v>1</v>
      </c>
      <c r="L2" s="12"/>
      <c r="M2" s="3" t="s">
        <v>2</v>
      </c>
      <c r="N2" s="4" t="s">
        <v>42</v>
      </c>
      <c r="O2" s="5" t="s">
        <v>44</v>
      </c>
      <c r="P2" s="18" t="s">
        <v>1</v>
      </c>
      <c r="Q2" s="12"/>
      <c r="R2" s="3" t="s">
        <v>2</v>
      </c>
      <c r="S2" s="4" t="s">
        <v>42</v>
      </c>
      <c r="T2" s="5" t="s">
        <v>44</v>
      </c>
      <c r="U2" s="18" t="s">
        <v>1</v>
      </c>
      <c r="V2" s="12"/>
      <c r="W2" s="3" t="s">
        <v>2</v>
      </c>
      <c r="X2" s="4" t="s">
        <v>42</v>
      </c>
      <c r="Y2" s="5" t="s">
        <v>44</v>
      </c>
      <c r="Z2" s="18" t="s">
        <v>1</v>
      </c>
      <c r="AA2" s="12"/>
      <c r="AB2" s="3" t="s">
        <v>2</v>
      </c>
      <c r="AC2" s="4" t="s">
        <v>42</v>
      </c>
      <c r="AD2" s="5" t="s">
        <v>44</v>
      </c>
      <c r="AE2" s="18" t="s">
        <v>1</v>
      </c>
      <c r="AF2" s="12"/>
      <c r="AG2" s="3" t="s">
        <v>2</v>
      </c>
      <c r="AH2" s="4" t="s">
        <v>42</v>
      </c>
      <c r="AI2" s="5" t="s">
        <v>44</v>
      </c>
      <c r="AJ2" s="18" t="s">
        <v>1</v>
      </c>
      <c r="AK2" s="12"/>
      <c r="AL2" s="3" t="s">
        <v>2</v>
      </c>
      <c r="AM2" s="4" t="s">
        <v>42</v>
      </c>
      <c r="AN2" s="5" t="s">
        <v>44</v>
      </c>
      <c r="AO2" s="18" t="s">
        <v>1</v>
      </c>
      <c r="AP2" s="12"/>
      <c r="AQ2" s="3" t="s">
        <v>2</v>
      </c>
      <c r="AR2" s="4" t="s">
        <v>42</v>
      </c>
      <c r="AS2" s="5" t="s">
        <v>44</v>
      </c>
    </row>
    <row r="3" spans="1:45">
      <c r="A3" s="11"/>
      <c r="B3" s="12"/>
      <c r="C3" s="12"/>
      <c r="D3" s="12"/>
      <c r="E3" s="6"/>
      <c r="F3" s="11"/>
      <c r="G3" s="12"/>
      <c r="H3" s="12"/>
      <c r="I3" s="12"/>
      <c r="J3" s="6"/>
      <c r="K3" s="11"/>
      <c r="L3" s="12"/>
      <c r="M3" s="12"/>
      <c r="N3" s="12"/>
      <c r="O3" s="6"/>
      <c r="P3" s="11"/>
      <c r="Q3" s="12"/>
      <c r="R3" s="12"/>
      <c r="S3" s="12"/>
      <c r="T3" s="6"/>
      <c r="U3" s="11"/>
      <c r="V3" s="12"/>
      <c r="W3" s="12"/>
      <c r="X3" s="12"/>
      <c r="Y3" s="6"/>
      <c r="Z3" s="11"/>
      <c r="AA3" s="12"/>
      <c r="AB3" s="12"/>
      <c r="AC3" s="12"/>
      <c r="AD3" s="6"/>
      <c r="AE3" s="11"/>
      <c r="AF3" s="12"/>
      <c r="AG3" s="12"/>
      <c r="AH3" s="12"/>
      <c r="AI3" s="6"/>
      <c r="AJ3" s="11"/>
      <c r="AK3" s="12"/>
      <c r="AL3" s="12"/>
      <c r="AM3" s="12"/>
      <c r="AN3" s="6"/>
      <c r="AO3" s="11"/>
      <c r="AP3" s="12"/>
      <c r="AQ3" s="12"/>
      <c r="AR3" s="12"/>
      <c r="AS3" s="6"/>
    </row>
    <row r="4" spans="1:45">
      <c r="A4" s="18" t="s">
        <v>3</v>
      </c>
      <c r="B4" s="19" t="s">
        <v>4</v>
      </c>
      <c r="C4" s="12"/>
      <c r="D4" s="12"/>
      <c r="E4" s="6"/>
      <c r="F4" s="18" t="s">
        <v>3</v>
      </c>
      <c r="G4" s="19" t="s">
        <v>4</v>
      </c>
      <c r="H4" s="12"/>
      <c r="I4" s="12"/>
      <c r="J4" s="6"/>
      <c r="K4" s="18" t="s">
        <v>3</v>
      </c>
      <c r="L4" s="19" t="s">
        <v>4</v>
      </c>
      <c r="M4" s="12"/>
      <c r="N4" s="12"/>
      <c r="O4" s="6"/>
      <c r="P4" s="18" t="s">
        <v>3</v>
      </c>
      <c r="Q4" s="19" t="s">
        <v>4</v>
      </c>
      <c r="R4" s="12"/>
      <c r="S4" s="12"/>
      <c r="T4" s="6"/>
      <c r="U4" s="18" t="s">
        <v>3</v>
      </c>
      <c r="V4" s="19" t="s">
        <v>4</v>
      </c>
      <c r="W4" s="12"/>
      <c r="X4" s="12"/>
      <c r="Y4" s="6"/>
      <c r="Z4" s="18" t="s">
        <v>3</v>
      </c>
      <c r="AA4" s="19" t="s">
        <v>4</v>
      </c>
      <c r="AB4" s="12"/>
      <c r="AC4" s="12"/>
      <c r="AD4" s="6"/>
      <c r="AE4" s="18" t="s">
        <v>3</v>
      </c>
      <c r="AF4" s="19" t="s">
        <v>4</v>
      </c>
      <c r="AG4" s="12"/>
      <c r="AH4" s="12"/>
      <c r="AI4" s="6"/>
      <c r="AJ4" s="18" t="s">
        <v>3</v>
      </c>
      <c r="AK4" s="19" t="s">
        <v>4</v>
      </c>
      <c r="AL4" s="12"/>
      <c r="AM4" s="12"/>
      <c r="AN4" s="6"/>
      <c r="AO4" s="18" t="s">
        <v>3</v>
      </c>
      <c r="AP4" s="19" t="s">
        <v>4</v>
      </c>
      <c r="AQ4" s="12"/>
      <c r="AR4" s="12"/>
      <c r="AS4" s="6"/>
    </row>
    <row r="5" spans="1:45">
      <c r="A5" s="20" t="s">
        <v>5</v>
      </c>
      <c r="B5" s="7" t="s">
        <v>6</v>
      </c>
      <c r="C5" s="8" t="s">
        <v>7</v>
      </c>
      <c r="D5" s="9" t="s">
        <v>7</v>
      </c>
      <c r="E5" s="10" t="s">
        <v>7</v>
      </c>
      <c r="F5" s="20" t="s">
        <v>5</v>
      </c>
      <c r="G5" s="7" t="s">
        <v>6</v>
      </c>
      <c r="H5" s="8" t="s">
        <v>7</v>
      </c>
      <c r="I5" s="9" t="s">
        <v>7</v>
      </c>
      <c r="J5" s="10" t="s">
        <v>7</v>
      </c>
      <c r="K5" s="20" t="s">
        <v>5</v>
      </c>
      <c r="L5" s="7" t="s">
        <v>6</v>
      </c>
      <c r="M5" s="8" t="s">
        <v>7</v>
      </c>
      <c r="N5" s="9" t="s">
        <v>7</v>
      </c>
      <c r="O5" s="10" t="s">
        <v>7</v>
      </c>
      <c r="P5" s="20" t="s">
        <v>5</v>
      </c>
      <c r="Q5" s="7" t="s">
        <v>6</v>
      </c>
      <c r="R5" s="8" t="s">
        <v>7</v>
      </c>
      <c r="S5" s="9" t="s">
        <v>7</v>
      </c>
      <c r="T5" s="10" t="s">
        <v>7</v>
      </c>
      <c r="U5" s="20" t="s">
        <v>5</v>
      </c>
      <c r="V5" s="7" t="s">
        <v>6</v>
      </c>
      <c r="W5" s="8" t="s">
        <v>7</v>
      </c>
      <c r="X5" s="9" t="s">
        <v>7</v>
      </c>
      <c r="Y5" s="10" t="s">
        <v>7</v>
      </c>
      <c r="Z5" s="20" t="s">
        <v>5</v>
      </c>
      <c r="AA5" s="7" t="s">
        <v>6</v>
      </c>
      <c r="AB5" s="8" t="s">
        <v>7</v>
      </c>
      <c r="AC5" s="9" t="s">
        <v>7</v>
      </c>
      <c r="AD5" s="10" t="s">
        <v>7</v>
      </c>
      <c r="AE5" s="20" t="s">
        <v>5</v>
      </c>
      <c r="AF5" s="7" t="s">
        <v>6</v>
      </c>
      <c r="AG5" s="8" t="s">
        <v>7</v>
      </c>
      <c r="AH5" s="9" t="s">
        <v>7</v>
      </c>
      <c r="AI5" s="10" t="s">
        <v>7</v>
      </c>
      <c r="AJ5" s="20" t="s">
        <v>5</v>
      </c>
      <c r="AK5" s="7" t="s">
        <v>6</v>
      </c>
      <c r="AL5" s="8" t="s">
        <v>7</v>
      </c>
      <c r="AM5" s="9" t="s">
        <v>7</v>
      </c>
      <c r="AN5" s="10" t="s">
        <v>7</v>
      </c>
      <c r="AO5" s="20" t="s">
        <v>5</v>
      </c>
      <c r="AP5" s="7" t="s">
        <v>6</v>
      </c>
      <c r="AQ5" s="8" t="s">
        <v>7</v>
      </c>
      <c r="AR5" s="9" t="s">
        <v>7</v>
      </c>
      <c r="AS5" s="10" t="s">
        <v>7</v>
      </c>
    </row>
    <row r="6" spans="1:45">
      <c r="A6" s="20" t="s">
        <v>8</v>
      </c>
      <c r="B6" s="7" t="s">
        <v>9</v>
      </c>
      <c r="C6" s="8" t="s">
        <v>7</v>
      </c>
      <c r="D6" s="9" t="s">
        <v>7</v>
      </c>
      <c r="E6" s="10" t="s">
        <v>7</v>
      </c>
      <c r="F6" s="20" t="s">
        <v>8</v>
      </c>
      <c r="G6" s="7" t="s">
        <v>9</v>
      </c>
      <c r="H6" s="8" t="s">
        <v>7</v>
      </c>
      <c r="I6" s="9" t="s">
        <v>7</v>
      </c>
      <c r="J6" s="10" t="s">
        <v>7</v>
      </c>
      <c r="K6" s="20" t="s">
        <v>8</v>
      </c>
      <c r="L6" s="7" t="s">
        <v>9</v>
      </c>
      <c r="M6" s="8" t="s">
        <v>7</v>
      </c>
      <c r="N6" s="9" t="s">
        <v>7</v>
      </c>
      <c r="O6" s="10" t="s">
        <v>7</v>
      </c>
      <c r="P6" s="20" t="s">
        <v>8</v>
      </c>
      <c r="Q6" s="7" t="s">
        <v>9</v>
      </c>
      <c r="R6" s="8" t="s">
        <v>7</v>
      </c>
      <c r="S6" s="9" t="s">
        <v>7</v>
      </c>
      <c r="T6" s="10" t="s">
        <v>7</v>
      </c>
      <c r="U6" s="20" t="s">
        <v>8</v>
      </c>
      <c r="V6" s="7" t="s">
        <v>9</v>
      </c>
      <c r="W6" s="8" t="s">
        <v>7</v>
      </c>
      <c r="X6" s="9" t="s">
        <v>7</v>
      </c>
      <c r="Y6" s="10" t="s">
        <v>7</v>
      </c>
      <c r="Z6" s="20" t="s">
        <v>8</v>
      </c>
      <c r="AA6" s="7" t="s">
        <v>9</v>
      </c>
      <c r="AB6" s="8" t="s">
        <v>7</v>
      </c>
      <c r="AC6" s="9" t="s">
        <v>7</v>
      </c>
      <c r="AD6" s="10" t="s">
        <v>7</v>
      </c>
      <c r="AE6" s="20" t="s">
        <v>8</v>
      </c>
      <c r="AF6" s="7" t="s">
        <v>9</v>
      </c>
      <c r="AG6" s="8" t="s">
        <v>7</v>
      </c>
      <c r="AH6" s="9" t="s">
        <v>7</v>
      </c>
      <c r="AI6" s="10" t="s">
        <v>7</v>
      </c>
      <c r="AJ6" s="20" t="s">
        <v>8</v>
      </c>
      <c r="AK6" s="7" t="s">
        <v>9</v>
      </c>
      <c r="AL6" s="8" t="s">
        <v>7</v>
      </c>
      <c r="AM6" s="9" t="s">
        <v>7</v>
      </c>
      <c r="AN6" s="10" t="s">
        <v>7</v>
      </c>
      <c r="AO6" s="20" t="s">
        <v>8</v>
      </c>
      <c r="AP6" s="7" t="s">
        <v>9</v>
      </c>
      <c r="AQ6" s="8" t="s">
        <v>7</v>
      </c>
      <c r="AR6" s="9" t="s">
        <v>7</v>
      </c>
      <c r="AS6" s="10" t="s">
        <v>7</v>
      </c>
    </row>
    <row r="7" spans="1:45">
      <c r="A7" s="20" t="s">
        <v>10</v>
      </c>
      <c r="B7" s="7" t="s">
        <v>11</v>
      </c>
      <c r="C7" s="8" t="s">
        <v>46</v>
      </c>
      <c r="D7" s="9">
        <v>1.45</v>
      </c>
      <c r="E7" s="10" t="s">
        <v>46</v>
      </c>
      <c r="F7" s="20" t="s">
        <v>10</v>
      </c>
      <c r="G7" s="7" t="s">
        <v>11</v>
      </c>
      <c r="H7" s="8" t="s">
        <v>46</v>
      </c>
      <c r="I7" s="9">
        <v>1.34</v>
      </c>
      <c r="J7" s="10" t="s">
        <v>46</v>
      </c>
      <c r="K7" s="20" t="s">
        <v>10</v>
      </c>
      <c r="L7" s="7" t="s">
        <v>11</v>
      </c>
      <c r="M7" s="8" t="s">
        <v>46</v>
      </c>
      <c r="N7" s="9">
        <v>0.94</v>
      </c>
      <c r="O7" s="10">
        <v>0.78</v>
      </c>
      <c r="P7" s="20" t="s">
        <v>10</v>
      </c>
      <c r="Q7" s="7" t="s">
        <v>11</v>
      </c>
      <c r="R7" s="8" t="s">
        <v>46</v>
      </c>
      <c r="S7" s="9">
        <v>1.65</v>
      </c>
      <c r="T7" s="10" t="s">
        <v>46</v>
      </c>
      <c r="U7" s="20" t="s">
        <v>10</v>
      </c>
      <c r="V7" s="7" t="s">
        <v>11</v>
      </c>
      <c r="W7" s="8" t="s">
        <v>46</v>
      </c>
      <c r="X7" s="9" t="s">
        <v>46</v>
      </c>
      <c r="Y7" s="10">
        <v>1.1399999999999999</v>
      </c>
      <c r="Z7" s="20" t="s">
        <v>10</v>
      </c>
      <c r="AA7" s="7" t="s">
        <v>11</v>
      </c>
      <c r="AB7" s="8" t="s">
        <v>46</v>
      </c>
      <c r="AC7" s="9">
        <v>0.82</v>
      </c>
      <c r="AD7" s="10">
        <v>1.39</v>
      </c>
      <c r="AE7" s="20" t="s">
        <v>10</v>
      </c>
      <c r="AF7" s="7" t="s">
        <v>11</v>
      </c>
      <c r="AG7" s="8" t="s">
        <v>46</v>
      </c>
      <c r="AH7" s="9">
        <v>2.3199999999999998</v>
      </c>
      <c r="AI7" s="10">
        <v>1.93</v>
      </c>
      <c r="AJ7" s="20" t="s">
        <v>10</v>
      </c>
      <c r="AK7" s="7" t="s">
        <v>11</v>
      </c>
      <c r="AL7" s="8" t="s">
        <v>47</v>
      </c>
      <c r="AM7" s="9">
        <v>2.72</v>
      </c>
      <c r="AN7" s="10">
        <v>2.19</v>
      </c>
      <c r="AO7" s="20" t="s">
        <v>10</v>
      </c>
      <c r="AP7" s="7" t="s">
        <v>11</v>
      </c>
      <c r="AQ7" s="8">
        <v>1.71</v>
      </c>
      <c r="AR7" s="9" t="s">
        <v>46</v>
      </c>
      <c r="AS7" s="10" t="s">
        <v>46</v>
      </c>
    </row>
    <row r="8" spans="1:45">
      <c r="A8" s="20" t="s">
        <v>12</v>
      </c>
      <c r="B8" s="7" t="s">
        <v>11</v>
      </c>
      <c r="C8" s="8" t="s">
        <v>46</v>
      </c>
      <c r="D8" s="9">
        <v>0.2</v>
      </c>
      <c r="E8" s="10" t="s">
        <v>46</v>
      </c>
      <c r="F8" s="20" t="s">
        <v>12</v>
      </c>
      <c r="G8" s="7" t="s">
        <v>11</v>
      </c>
      <c r="H8" s="8" t="s">
        <v>46</v>
      </c>
      <c r="I8" s="9">
        <v>0.16700000000000001</v>
      </c>
      <c r="J8" s="10" t="s">
        <v>46</v>
      </c>
      <c r="K8" s="20" t="s">
        <v>12</v>
      </c>
      <c r="L8" s="7" t="s">
        <v>11</v>
      </c>
      <c r="M8" s="8" t="s">
        <v>46</v>
      </c>
      <c r="N8" s="9">
        <v>0.10100000000000001</v>
      </c>
      <c r="O8" s="10">
        <v>0.38900000000000001</v>
      </c>
      <c r="P8" s="20" t="s">
        <v>12</v>
      </c>
      <c r="Q8" s="7" t="s">
        <v>11</v>
      </c>
      <c r="R8" s="8" t="s">
        <v>46</v>
      </c>
      <c r="S8" s="9">
        <v>0.08</v>
      </c>
      <c r="T8" s="10" t="s">
        <v>46</v>
      </c>
      <c r="U8" s="20" t="s">
        <v>12</v>
      </c>
      <c r="V8" s="7" t="s">
        <v>11</v>
      </c>
      <c r="W8" s="8" t="s">
        <v>46</v>
      </c>
      <c r="X8" s="9" t="s">
        <v>46</v>
      </c>
      <c r="Y8" s="10">
        <v>0.83299999999999996</v>
      </c>
      <c r="Z8" s="20" t="s">
        <v>12</v>
      </c>
      <c r="AA8" s="7" t="s">
        <v>11</v>
      </c>
      <c r="AB8" s="8" t="s">
        <v>46</v>
      </c>
      <c r="AC8" s="9">
        <v>0.23599999999999999</v>
      </c>
      <c r="AD8" s="10">
        <v>0.44800000000000001</v>
      </c>
      <c r="AE8" s="20" t="s">
        <v>12</v>
      </c>
      <c r="AF8" s="7" t="s">
        <v>11</v>
      </c>
      <c r="AG8" s="8" t="s">
        <v>46</v>
      </c>
      <c r="AH8" s="9">
        <v>0.125</v>
      </c>
      <c r="AI8" s="10">
        <v>0.34100000000000003</v>
      </c>
      <c r="AJ8" s="20" t="s">
        <v>12</v>
      </c>
      <c r="AK8" s="7" t="s">
        <v>11</v>
      </c>
      <c r="AL8" s="8" t="s">
        <v>47</v>
      </c>
      <c r="AM8" s="9">
        <v>0.36799999999999999</v>
      </c>
      <c r="AN8" s="10">
        <v>0.82399999999999995</v>
      </c>
      <c r="AO8" s="20" t="s">
        <v>12</v>
      </c>
      <c r="AP8" s="7" t="s">
        <v>11</v>
      </c>
      <c r="AQ8" s="8">
        <v>0.17899999999999999</v>
      </c>
      <c r="AR8" s="9" t="s">
        <v>46</v>
      </c>
      <c r="AS8" s="10" t="s">
        <v>46</v>
      </c>
    </row>
    <row r="9" spans="1:45">
      <c r="A9" s="20" t="s">
        <v>13</v>
      </c>
      <c r="B9" s="7" t="s">
        <v>11</v>
      </c>
      <c r="C9" s="8" t="s">
        <v>46</v>
      </c>
      <c r="D9" s="9">
        <v>3.93</v>
      </c>
      <c r="E9" s="10" t="s">
        <v>46</v>
      </c>
      <c r="F9" s="20" t="s">
        <v>13</v>
      </c>
      <c r="G9" s="7" t="s">
        <v>11</v>
      </c>
      <c r="H9" s="8" t="s">
        <v>46</v>
      </c>
      <c r="I9" s="9">
        <v>3.95</v>
      </c>
      <c r="J9" s="10" t="s">
        <v>46</v>
      </c>
      <c r="K9" s="20" t="s">
        <v>13</v>
      </c>
      <c r="L9" s="7" t="s">
        <v>11</v>
      </c>
      <c r="M9" s="8" t="s">
        <v>46</v>
      </c>
      <c r="N9" s="9">
        <v>3.01</v>
      </c>
      <c r="O9" s="10">
        <v>4.0199999999999996</v>
      </c>
      <c r="P9" s="20" t="s">
        <v>13</v>
      </c>
      <c r="Q9" s="7" t="s">
        <v>11</v>
      </c>
      <c r="R9" s="8" t="s">
        <v>46</v>
      </c>
      <c r="S9" s="9">
        <v>3.06</v>
      </c>
      <c r="T9" s="10" t="s">
        <v>46</v>
      </c>
      <c r="U9" s="20" t="s">
        <v>13</v>
      </c>
      <c r="V9" s="7" t="s">
        <v>11</v>
      </c>
      <c r="W9" s="8" t="s">
        <v>46</v>
      </c>
      <c r="X9" s="9" t="s">
        <v>46</v>
      </c>
      <c r="Y9" s="10">
        <v>11.1</v>
      </c>
      <c r="Z9" s="20" t="s">
        <v>13</v>
      </c>
      <c r="AA9" s="7" t="s">
        <v>11</v>
      </c>
      <c r="AB9" s="8" t="s">
        <v>46</v>
      </c>
      <c r="AC9" s="9">
        <v>5.03</v>
      </c>
      <c r="AD9" s="10">
        <v>9.41</v>
      </c>
      <c r="AE9" s="20" t="s">
        <v>13</v>
      </c>
      <c r="AF9" s="7" t="s">
        <v>11</v>
      </c>
      <c r="AG9" s="8" t="s">
        <v>46</v>
      </c>
      <c r="AH9" s="9">
        <v>44.5</v>
      </c>
      <c r="AI9" s="10">
        <v>2.2799999999999998</v>
      </c>
      <c r="AJ9" s="20" t="s">
        <v>13</v>
      </c>
      <c r="AK9" s="7" t="s">
        <v>11</v>
      </c>
      <c r="AL9" s="8" t="s">
        <v>47</v>
      </c>
      <c r="AM9" s="9">
        <v>1.23</v>
      </c>
      <c r="AN9" s="10">
        <v>3.29</v>
      </c>
      <c r="AO9" s="20" t="s">
        <v>13</v>
      </c>
      <c r="AP9" s="7" t="s">
        <v>11</v>
      </c>
      <c r="AQ9" s="8">
        <v>7.46</v>
      </c>
      <c r="AR9" s="9" t="s">
        <v>46</v>
      </c>
      <c r="AS9" s="10" t="s">
        <v>46</v>
      </c>
    </row>
    <row r="10" spans="1:45">
      <c r="A10" s="20" t="s">
        <v>14</v>
      </c>
      <c r="B10" s="7" t="s">
        <v>15</v>
      </c>
      <c r="C10" s="8" t="s">
        <v>46</v>
      </c>
      <c r="D10" s="56">
        <v>7</v>
      </c>
      <c r="E10" s="10" t="s">
        <v>46</v>
      </c>
      <c r="F10" s="20" t="s">
        <v>14</v>
      </c>
      <c r="G10" s="7" t="s">
        <v>15</v>
      </c>
      <c r="H10" s="8" t="s">
        <v>46</v>
      </c>
      <c r="I10" s="9">
        <v>12.5</v>
      </c>
      <c r="J10" s="10" t="s">
        <v>46</v>
      </c>
      <c r="K10" s="20" t="s">
        <v>14</v>
      </c>
      <c r="L10" s="7" t="s">
        <v>15</v>
      </c>
      <c r="M10" s="8" t="s">
        <v>46</v>
      </c>
      <c r="N10" s="9">
        <v>13.7</v>
      </c>
      <c r="O10" s="10">
        <v>24.5</v>
      </c>
      <c r="P10" s="20" t="s">
        <v>14</v>
      </c>
      <c r="Q10" s="7" t="s">
        <v>15</v>
      </c>
      <c r="R10" s="8" t="s">
        <v>46</v>
      </c>
      <c r="S10" s="9">
        <v>19.3</v>
      </c>
      <c r="T10" s="10" t="s">
        <v>46</v>
      </c>
      <c r="U10" s="20" t="s">
        <v>14</v>
      </c>
      <c r="V10" s="7" t="s">
        <v>15</v>
      </c>
      <c r="W10" s="8" t="s">
        <v>46</v>
      </c>
      <c r="X10" s="9" t="s">
        <v>46</v>
      </c>
      <c r="Y10" s="10">
        <v>27.7</v>
      </c>
      <c r="Z10" s="20" t="s">
        <v>14</v>
      </c>
      <c r="AA10" s="7" t="s">
        <v>15</v>
      </c>
      <c r="AB10" s="8" t="s">
        <v>46</v>
      </c>
      <c r="AC10" s="9">
        <v>18.899999999999999</v>
      </c>
      <c r="AD10" s="10">
        <v>35.799999999999997</v>
      </c>
      <c r="AE10" s="20" t="s">
        <v>14</v>
      </c>
      <c r="AF10" s="7" t="s">
        <v>15</v>
      </c>
      <c r="AG10" s="8" t="s">
        <v>46</v>
      </c>
      <c r="AH10" s="9">
        <v>17.600000000000001</v>
      </c>
      <c r="AI10" s="10">
        <v>11.6</v>
      </c>
      <c r="AJ10" s="20" t="s">
        <v>14</v>
      </c>
      <c r="AK10" s="7" t="s">
        <v>15</v>
      </c>
      <c r="AL10" s="8" t="s">
        <v>47</v>
      </c>
      <c r="AM10" s="9">
        <v>9.6</v>
      </c>
      <c r="AN10" s="10">
        <v>15.7</v>
      </c>
      <c r="AO10" s="20" t="s">
        <v>14</v>
      </c>
      <c r="AP10" s="7" t="s">
        <v>15</v>
      </c>
      <c r="AQ10" s="8">
        <v>27.2</v>
      </c>
      <c r="AR10" s="9" t="s">
        <v>46</v>
      </c>
      <c r="AS10" s="10" t="s">
        <v>46</v>
      </c>
    </row>
    <row r="11" spans="1:45">
      <c r="A11" s="20" t="s">
        <v>16</v>
      </c>
      <c r="B11" s="7" t="s">
        <v>17</v>
      </c>
      <c r="C11" s="8" t="s">
        <v>46</v>
      </c>
      <c r="D11" s="9">
        <v>6.4</v>
      </c>
      <c r="E11" s="10" t="s">
        <v>46</v>
      </c>
      <c r="F11" s="20" t="s">
        <v>16</v>
      </c>
      <c r="G11" s="7" t="s">
        <v>17</v>
      </c>
      <c r="H11" s="8" t="s">
        <v>46</v>
      </c>
      <c r="I11" s="9">
        <v>7.01</v>
      </c>
      <c r="J11" s="10" t="s">
        <v>46</v>
      </c>
      <c r="K11" s="20" t="s">
        <v>16</v>
      </c>
      <c r="L11" s="7" t="s">
        <v>17</v>
      </c>
      <c r="M11" s="8" t="s">
        <v>46</v>
      </c>
      <c r="N11" s="9">
        <v>7.33</v>
      </c>
      <c r="O11" s="10">
        <v>7.26</v>
      </c>
      <c r="P11" s="20" t="s">
        <v>16</v>
      </c>
      <c r="Q11" s="7" t="s">
        <v>17</v>
      </c>
      <c r="R11" s="8" t="s">
        <v>46</v>
      </c>
      <c r="S11" s="9">
        <v>8.14</v>
      </c>
      <c r="T11" s="10" t="s">
        <v>46</v>
      </c>
      <c r="U11" s="20" t="s">
        <v>16</v>
      </c>
      <c r="V11" s="7" t="s">
        <v>17</v>
      </c>
      <c r="W11" s="8" t="s">
        <v>46</v>
      </c>
      <c r="X11" s="9" t="s">
        <v>46</v>
      </c>
      <c r="Y11" s="10">
        <v>7.03</v>
      </c>
      <c r="Z11" s="20" t="s">
        <v>16</v>
      </c>
      <c r="AA11" s="7" t="s">
        <v>17</v>
      </c>
      <c r="AB11" s="8" t="s">
        <v>46</v>
      </c>
      <c r="AC11" s="9">
        <v>6.47</v>
      </c>
      <c r="AD11" s="10">
        <v>6.53</v>
      </c>
      <c r="AE11" s="20" t="s">
        <v>16</v>
      </c>
      <c r="AF11" s="7" t="s">
        <v>17</v>
      </c>
      <c r="AG11" s="8" t="s">
        <v>46</v>
      </c>
      <c r="AH11" s="9">
        <v>7.07</v>
      </c>
      <c r="AI11" s="10">
        <v>8.18</v>
      </c>
      <c r="AJ11" s="20" t="s">
        <v>16</v>
      </c>
      <c r="AK11" s="7" t="s">
        <v>17</v>
      </c>
      <c r="AL11" s="8" t="s">
        <v>47</v>
      </c>
      <c r="AM11" s="9">
        <v>6.45</v>
      </c>
      <c r="AN11" s="10">
        <v>6.26</v>
      </c>
      <c r="AO11" s="20" t="s">
        <v>16</v>
      </c>
      <c r="AP11" s="7" t="s">
        <v>17</v>
      </c>
      <c r="AQ11" s="8">
        <v>5.89</v>
      </c>
      <c r="AR11" s="9" t="s">
        <v>46</v>
      </c>
      <c r="AS11" s="10" t="s">
        <v>46</v>
      </c>
    </row>
    <row r="12" spans="1:45" ht="16.5" thickBot="1">
      <c r="A12" s="21" t="s">
        <v>19</v>
      </c>
      <c r="B12" s="22" t="s">
        <v>11</v>
      </c>
      <c r="C12" s="23" t="s">
        <v>46</v>
      </c>
      <c r="D12" s="24">
        <v>590.5</v>
      </c>
      <c r="E12" s="25" t="s">
        <v>46</v>
      </c>
      <c r="F12" s="21" t="s">
        <v>19</v>
      </c>
      <c r="G12" s="22" t="s">
        <v>11</v>
      </c>
      <c r="H12" s="23" t="s">
        <v>46</v>
      </c>
      <c r="I12" s="24">
        <v>193.6</v>
      </c>
      <c r="J12" s="25" t="s">
        <v>46</v>
      </c>
      <c r="K12" s="21" t="s">
        <v>19</v>
      </c>
      <c r="L12" s="22" t="s">
        <v>11</v>
      </c>
      <c r="M12" s="23" t="s">
        <v>46</v>
      </c>
      <c r="N12" s="24">
        <v>36.700000000000003</v>
      </c>
      <c r="O12" s="25">
        <v>700</v>
      </c>
      <c r="P12" s="21" t="s">
        <v>19</v>
      </c>
      <c r="Q12" s="22" t="s">
        <v>11</v>
      </c>
      <c r="R12" s="23" t="s">
        <v>46</v>
      </c>
      <c r="S12" s="24">
        <v>90</v>
      </c>
      <c r="T12" s="25" t="s">
        <v>46</v>
      </c>
      <c r="U12" s="21" t="s">
        <v>19</v>
      </c>
      <c r="V12" s="22" t="s">
        <v>11</v>
      </c>
      <c r="W12" s="23" t="s">
        <v>46</v>
      </c>
      <c r="X12" s="24" t="s">
        <v>46</v>
      </c>
      <c r="Y12" s="29">
        <v>1660</v>
      </c>
      <c r="Z12" s="21" t="s">
        <v>19</v>
      </c>
      <c r="AA12" s="22" t="s">
        <v>11</v>
      </c>
      <c r="AB12" s="23" t="s">
        <v>46</v>
      </c>
      <c r="AC12" s="24">
        <v>420</v>
      </c>
      <c r="AD12" s="29">
        <v>1120</v>
      </c>
      <c r="AE12" s="21" t="s">
        <v>19</v>
      </c>
      <c r="AF12" s="22" t="s">
        <v>11</v>
      </c>
      <c r="AG12" s="23" t="s">
        <v>46</v>
      </c>
      <c r="AH12" s="24">
        <v>13.7</v>
      </c>
      <c r="AI12" s="25">
        <v>153.5</v>
      </c>
      <c r="AJ12" s="21" t="s">
        <v>19</v>
      </c>
      <c r="AK12" s="22" t="s">
        <v>11</v>
      </c>
      <c r="AL12" s="23" t="s">
        <v>47</v>
      </c>
      <c r="AM12" s="24">
        <v>231</v>
      </c>
      <c r="AN12" s="25">
        <v>26</v>
      </c>
      <c r="AO12" s="21" t="s">
        <v>19</v>
      </c>
      <c r="AP12" s="22" t="s">
        <v>11</v>
      </c>
      <c r="AQ12" s="23">
        <v>4.7</v>
      </c>
      <c r="AR12" s="24" t="s">
        <v>46</v>
      </c>
      <c r="AS12" s="25" t="s">
        <v>46</v>
      </c>
    </row>
    <row r="13" spans="1:45" ht="16.5" thickTop="1"/>
    <row r="14" spans="1:45" ht="16.5" thickBot="1"/>
    <row r="15" spans="1:45" ht="16.5" thickTop="1">
      <c r="A15" s="17" t="s">
        <v>0</v>
      </c>
      <c r="B15" s="13"/>
      <c r="C15" s="14" t="s">
        <v>7</v>
      </c>
      <c r="D15" s="15">
        <v>40230</v>
      </c>
      <c r="E15" s="16" t="s">
        <v>7</v>
      </c>
      <c r="F15" s="17" t="s">
        <v>0</v>
      </c>
      <c r="G15" s="13"/>
      <c r="H15" s="15">
        <v>40258</v>
      </c>
      <c r="I15" s="15">
        <v>40262</v>
      </c>
      <c r="J15" s="16">
        <v>40262</v>
      </c>
      <c r="K15" s="17" t="s">
        <v>0</v>
      </c>
      <c r="L15" s="13"/>
      <c r="M15" s="15">
        <v>40423</v>
      </c>
      <c r="N15" s="15" t="s">
        <v>7</v>
      </c>
      <c r="O15" s="16">
        <v>40423</v>
      </c>
      <c r="P15" s="17" t="s">
        <v>0</v>
      </c>
      <c r="Q15" s="13"/>
      <c r="R15" s="15" t="s">
        <v>7</v>
      </c>
      <c r="S15" s="15">
        <v>40445</v>
      </c>
      <c r="T15" s="16" t="s">
        <v>7</v>
      </c>
      <c r="U15" s="17" t="s">
        <v>0</v>
      </c>
      <c r="V15" s="13"/>
      <c r="W15" s="15" t="s">
        <v>7</v>
      </c>
      <c r="X15" s="15" t="s">
        <v>7</v>
      </c>
      <c r="Y15" s="16">
        <v>40508</v>
      </c>
    </row>
    <row r="16" spans="1:45">
      <c r="A16" s="18" t="s">
        <v>1</v>
      </c>
      <c r="B16" s="12"/>
      <c r="C16" s="3" t="s">
        <v>2</v>
      </c>
      <c r="D16" s="4" t="s">
        <v>42</v>
      </c>
      <c r="E16" s="5" t="s">
        <v>44</v>
      </c>
      <c r="F16" s="18" t="s">
        <v>1</v>
      </c>
      <c r="G16" s="12"/>
      <c r="H16" s="3" t="s">
        <v>2</v>
      </c>
      <c r="I16" s="4" t="s">
        <v>42</v>
      </c>
      <c r="J16" s="5" t="s">
        <v>44</v>
      </c>
      <c r="K16" s="18" t="s">
        <v>1</v>
      </c>
      <c r="L16" s="12"/>
      <c r="M16" s="3" t="s">
        <v>2</v>
      </c>
      <c r="N16" s="4" t="s">
        <v>42</v>
      </c>
      <c r="O16" s="5" t="s">
        <v>44</v>
      </c>
      <c r="P16" s="18" t="s">
        <v>1</v>
      </c>
      <c r="Q16" s="12"/>
      <c r="R16" s="3" t="s">
        <v>2</v>
      </c>
      <c r="S16" s="4" t="s">
        <v>42</v>
      </c>
      <c r="T16" s="5" t="s">
        <v>44</v>
      </c>
      <c r="U16" s="18" t="s">
        <v>1</v>
      </c>
      <c r="V16" s="12"/>
      <c r="W16" s="3" t="s">
        <v>2</v>
      </c>
      <c r="X16" s="4" t="s">
        <v>42</v>
      </c>
      <c r="Y16" s="5" t="s">
        <v>44</v>
      </c>
    </row>
    <row r="17" spans="1:35">
      <c r="A17" s="11"/>
      <c r="B17" s="12"/>
      <c r="C17" s="12"/>
      <c r="D17" s="12"/>
      <c r="E17" s="6"/>
      <c r="F17" s="11"/>
      <c r="G17" s="12"/>
      <c r="H17" s="12"/>
      <c r="I17" s="12"/>
      <c r="J17" s="6"/>
      <c r="K17" s="11"/>
      <c r="L17" s="12"/>
      <c r="M17" s="12"/>
      <c r="N17" s="12"/>
      <c r="O17" s="6"/>
      <c r="P17" s="11"/>
      <c r="Q17" s="12"/>
      <c r="R17" s="12"/>
      <c r="S17" s="12"/>
      <c r="T17" s="6"/>
      <c r="U17" s="11"/>
      <c r="V17" s="12"/>
      <c r="W17" s="12"/>
      <c r="X17" s="12"/>
      <c r="Y17" s="6"/>
    </row>
    <row r="18" spans="1:35">
      <c r="A18" s="18" t="s">
        <v>3</v>
      </c>
      <c r="B18" s="19" t="s">
        <v>4</v>
      </c>
      <c r="C18" s="12"/>
      <c r="D18" s="12"/>
      <c r="E18" s="6"/>
      <c r="F18" s="18" t="s">
        <v>3</v>
      </c>
      <c r="G18" s="19" t="s">
        <v>4</v>
      </c>
      <c r="H18" s="12"/>
      <c r="I18" s="12"/>
      <c r="J18" s="6"/>
      <c r="K18" s="18" t="s">
        <v>3</v>
      </c>
      <c r="L18" s="19" t="s">
        <v>4</v>
      </c>
      <c r="M18" s="12"/>
      <c r="N18" s="12"/>
      <c r="O18" s="6"/>
      <c r="P18" s="18" t="s">
        <v>3</v>
      </c>
      <c r="Q18" s="19" t="s">
        <v>4</v>
      </c>
      <c r="R18" s="12"/>
      <c r="S18" s="12"/>
      <c r="T18" s="6"/>
      <c r="U18" s="18" t="s">
        <v>3</v>
      </c>
      <c r="V18" s="19" t="s">
        <v>4</v>
      </c>
      <c r="W18" s="12"/>
      <c r="X18" s="12"/>
      <c r="Y18" s="6"/>
    </row>
    <row r="19" spans="1:35">
      <c r="A19" s="20" t="s">
        <v>5</v>
      </c>
      <c r="B19" s="7" t="s">
        <v>6</v>
      </c>
      <c r="C19" s="8" t="s">
        <v>7</v>
      </c>
      <c r="D19" s="9" t="s">
        <v>7</v>
      </c>
      <c r="E19" s="10" t="s">
        <v>7</v>
      </c>
      <c r="F19" s="20" t="s">
        <v>5</v>
      </c>
      <c r="G19" s="7" t="s">
        <v>6</v>
      </c>
      <c r="H19" s="8" t="s">
        <v>7</v>
      </c>
      <c r="I19" s="9" t="s">
        <v>7</v>
      </c>
      <c r="J19" s="10" t="s">
        <v>7</v>
      </c>
      <c r="K19" s="20" t="s">
        <v>5</v>
      </c>
      <c r="L19" s="7" t="s">
        <v>6</v>
      </c>
      <c r="M19" s="8" t="s">
        <v>7</v>
      </c>
      <c r="N19" s="9" t="s">
        <v>7</v>
      </c>
      <c r="O19" s="10" t="s">
        <v>7</v>
      </c>
      <c r="P19" s="20" t="s">
        <v>5</v>
      </c>
      <c r="Q19" s="7" t="s">
        <v>6</v>
      </c>
      <c r="R19" s="8" t="s">
        <v>7</v>
      </c>
      <c r="S19" s="9" t="s">
        <v>7</v>
      </c>
      <c r="T19" s="10" t="s">
        <v>7</v>
      </c>
      <c r="U19" s="20" t="s">
        <v>5</v>
      </c>
      <c r="V19" s="7" t="s">
        <v>6</v>
      </c>
      <c r="W19" s="8" t="s">
        <v>7</v>
      </c>
      <c r="X19" s="9" t="s">
        <v>7</v>
      </c>
      <c r="Y19" s="10" t="s">
        <v>7</v>
      </c>
    </row>
    <row r="20" spans="1:35">
      <c r="A20" s="20" t="s">
        <v>8</v>
      </c>
      <c r="B20" s="7" t="s">
        <v>9</v>
      </c>
      <c r="C20" s="8" t="s">
        <v>46</v>
      </c>
      <c r="D20" s="9" t="s">
        <v>7</v>
      </c>
      <c r="E20" s="10" t="s">
        <v>7</v>
      </c>
      <c r="F20" s="20" t="s">
        <v>8</v>
      </c>
      <c r="G20" s="7" t="s">
        <v>9</v>
      </c>
      <c r="H20" s="8" t="s">
        <v>7</v>
      </c>
      <c r="I20" s="9" t="s">
        <v>7</v>
      </c>
      <c r="J20" s="10" t="s">
        <v>7</v>
      </c>
      <c r="K20" s="20" t="s">
        <v>8</v>
      </c>
      <c r="L20" s="7" t="s">
        <v>9</v>
      </c>
      <c r="M20" s="8" t="s">
        <v>7</v>
      </c>
      <c r="N20" s="9" t="s">
        <v>7</v>
      </c>
      <c r="O20" s="10" t="s">
        <v>7</v>
      </c>
      <c r="P20" s="20" t="s">
        <v>8</v>
      </c>
      <c r="Q20" s="7" t="s">
        <v>9</v>
      </c>
      <c r="R20" s="8" t="s">
        <v>7</v>
      </c>
      <c r="S20" s="9" t="s">
        <v>7</v>
      </c>
      <c r="T20" s="10" t="s">
        <v>7</v>
      </c>
      <c r="U20" s="20" t="s">
        <v>8</v>
      </c>
      <c r="V20" s="7" t="s">
        <v>9</v>
      </c>
      <c r="W20" s="8" t="s">
        <v>7</v>
      </c>
      <c r="X20" s="9" t="s">
        <v>7</v>
      </c>
      <c r="Y20" s="10" t="s">
        <v>7</v>
      </c>
    </row>
    <row r="21" spans="1:35">
      <c r="A21" s="20" t="s">
        <v>10</v>
      </c>
      <c r="B21" s="7" t="s">
        <v>11</v>
      </c>
      <c r="C21" s="8" t="s">
        <v>46</v>
      </c>
      <c r="D21" s="9">
        <v>38.020000000000003</v>
      </c>
      <c r="E21" s="10" t="s">
        <v>46</v>
      </c>
      <c r="F21" s="20" t="s">
        <v>10</v>
      </c>
      <c r="G21" s="7" t="s">
        <v>11</v>
      </c>
      <c r="H21" s="8">
        <v>1.96</v>
      </c>
      <c r="I21" s="9">
        <v>2.02</v>
      </c>
      <c r="J21" s="10">
        <v>4.32</v>
      </c>
      <c r="K21" s="20" t="s">
        <v>10</v>
      </c>
      <c r="L21" s="7" t="s">
        <v>11</v>
      </c>
      <c r="M21" s="8">
        <v>3.21</v>
      </c>
      <c r="N21" s="9" t="s">
        <v>46</v>
      </c>
      <c r="O21" s="10">
        <v>1.1499999999999999</v>
      </c>
      <c r="P21" s="20" t="s">
        <v>10</v>
      </c>
      <c r="Q21" s="7" t="s">
        <v>11</v>
      </c>
      <c r="R21" s="8" t="s">
        <v>46</v>
      </c>
      <c r="S21" s="9">
        <v>3.68</v>
      </c>
      <c r="T21" s="10" t="s">
        <v>46</v>
      </c>
      <c r="U21" s="20" t="s">
        <v>10</v>
      </c>
      <c r="V21" s="7" t="s">
        <v>11</v>
      </c>
      <c r="W21" s="8" t="s">
        <v>46</v>
      </c>
      <c r="X21" s="9" t="s">
        <v>46</v>
      </c>
      <c r="Y21" s="10">
        <v>0.93</v>
      </c>
    </row>
    <row r="22" spans="1:35">
      <c r="A22" s="20" t="s">
        <v>12</v>
      </c>
      <c r="B22" s="7" t="s">
        <v>11</v>
      </c>
      <c r="C22" s="8" t="s">
        <v>46</v>
      </c>
      <c r="D22" s="9">
        <v>1.964</v>
      </c>
      <c r="E22" s="10" t="s">
        <v>46</v>
      </c>
      <c r="F22" s="20" t="s">
        <v>12</v>
      </c>
      <c r="G22" s="7" t="s">
        <v>11</v>
      </c>
      <c r="H22" s="8">
        <v>6.2E-2</v>
      </c>
      <c r="I22" s="9">
        <v>0.25700000000000001</v>
      </c>
      <c r="J22" s="10">
        <v>2.262</v>
      </c>
      <c r="K22" s="20" t="s">
        <v>12</v>
      </c>
      <c r="L22" s="7" t="s">
        <v>11</v>
      </c>
      <c r="M22" s="8">
        <v>8.7999999999999995E-2</v>
      </c>
      <c r="N22" s="9" t="s">
        <v>46</v>
      </c>
      <c r="O22" s="10">
        <v>1.76</v>
      </c>
      <c r="P22" s="20" t="s">
        <v>12</v>
      </c>
      <c r="Q22" s="7" t="s">
        <v>11</v>
      </c>
      <c r="R22" s="8" t="s">
        <v>46</v>
      </c>
      <c r="S22" s="9">
        <v>0.23799999999999999</v>
      </c>
      <c r="T22" s="10" t="s">
        <v>46</v>
      </c>
      <c r="U22" s="20" t="s">
        <v>12</v>
      </c>
      <c r="V22" s="7" t="s">
        <v>11</v>
      </c>
      <c r="W22" s="8" t="s">
        <v>46</v>
      </c>
      <c r="X22" s="9" t="s">
        <v>46</v>
      </c>
      <c r="Y22" s="10">
        <v>0.89700000000000002</v>
      </c>
    </row>
    <row r="23" spans="1:35">
      <c r="A23" s="20" t="s">
        <v>13</v>
      </c>
      <c r="B23" s="7" t="s">
        <v>11</v>
      </c>
      <c r="C23" s="8" t="s">
        <v>46</v>
      </c>
      <c r="D23" s="9">
        <v>99.85</v>
      </c>
      <c r="E23" s="10" t="s">
        <v>46</v>
      </c>
      <c r="F23" s="20" t="s">
        <v>13</v>
      </c>
      <c r="G23" s="7" t="s">
        <v>11</v>
      </c>
      <c r="H23" s="8">
        <v>10.31</v>
      </c>
      <c r="I23" s="9">
        <v>26.48</v>
      </c>
      <c r="J23" s="10">
        <v>6.7329999999999997</v>
      </c>
      <c r="K23" s="20" t="s">
        <v>13</v>
      </c>
      <c r="L23" s="7" t="s">
        <v>11</v>
      </c>
      <c r="M23" s="8">
        <v>5.55</v>
      </c>
      <c r="N23" s="9" t="s">
        <v>46</v>
      </c>
      <c r="O23" s="10">
        <v>0.26</v>
      </c>
      <c r="P23" s="20" t="s">
        <v>13</v>
      </c>
      <c r="Q23" s="7" t="s">
        <v>11</v>
      </c>
      <c r="R23" s="8" t="s">
        <v>46</v>
      </c>
      <c r="S23" s="9">
        <v>5.24</v>
      </c>
      <c r="T23" s="10" t="s">
        <v>46</v>
      </c>
      <c r="U23" s="20" t="s">
        <v>13</v>
      </c>
      <c r="V23" s="7" t="s">
        <v>11</v>
      </c>
      <c r="W23" s="8" t="s">
        <v>46</v>
      </c>
      <c r="X23" s="9" t="s">
        <v>46</v>
      </c>
      <c r="Y23" s="10">
        <v>5.3</v>
      </c>
    </row>
    <row r="24" spans="1:35">
      <c r="A24" s="20" t="s">
        <v>14</v>
      </c>
      <c r="B24" s="7" t="s">
        <v>15</v>
      </c>
      <c r="C24" s="8" t="s">
        <v>46</v>
      </c>
      <c r="D24" s="9">
        <v>97.6</v>
      </c>
      <c r="E24" s="10" t="s">
        <v>46</v>
      </c>
      <c r="F24" s="20" t="s">
        <v>14</v>
      </c>
      <c r="G24" s="7" t="s">
        <v>15</v>
      </c>
      <c r="H24" s="8">
        <v>25.8</v>
      </c>
      <c r="I24" s="9">
        <v>32.6</v>
      </c>
      <c r="J24" s="10">
        <v>36.299999999999997</v>
      </c>
      <c r="K24" s="20" t="s">
        <v>14</v>
      </c>
      <c r="L24" s="7" t="s">
        <v>15</v>
      </c>
      <c r="M24" s="8">
        <v>55.5</v>
      </c>
      <c r="N24" s="9" t="s">
        <v>46</v>
      </c>
      <c r="O24" s="10">
        <v>15.7</v>
      </c>
      <c r="P24" s="20" t="s">
        <v>14</v>
      </c>
      <c r="Q24" s="7" t="s">
        <v>15</v>
      </c>
      <c r="R24" s="8" t="s">
        <v>46</v>
      </c>
      <c r="S24" s="9">
        <v>12</v>
      </c>
      <c r="T24" s="10" t="s">
        <v>46</v>
      </c>
      <c r="U24" s="20" t="s">
        <v>14</v>
      </c>
      <c r="V24" s="7" t="s">
        <v>15</v>
      </c>
      <c r="W24" s="8" t="s">
        <v>46</v>
      </c>
      <c r="X24" s="9" t="s">
        <v>46</v>
      </c>
      <c r="Y24" s="10">
        <v>16</v>
      </c>
    </row>
    <row r="25" spans="1:35">
      <c r="A25" s="20" t="s">
        <v>16</v>
      </c>
      <c r="B25" s="7" t="s">
        <v>17</v>
      </c>
      <c r="C25" s="8" t="s">
        <v>46</v>
      </c>
      <c r="D25" s="9">
        <v>6.73</v>
      </c>
      <c r="E25" s="10" t="s">
        <v>46</v>
      </c>
      <c r="F25" s="20" t="s">
        <v>16</v>
      </c>
      <c r="G25" s="7" t="s">
        <v>17</v>
      </c>
      <c r="H25" s="8">
        <v>7.98</v>
      </c>
      <c r="I25" s="9">
        <v>5.83</v>
      </c>
      <c r="J25" s="10">
        <v>5.93</v>
      </c>
      <c r="K25" s="20" t="s">
        <v>16</v>
      </c>
      <c r="L25" s="7" t="s">
        <v>17</v>
      </c>
      <c r="M25" s="8">
        <v>6.03</v>
      </c>
      <c r="N25" s="9" t="s">
        <v>46</v>
      </c>
      <c r="O25" s="10">
        <v>6.15</v>
      </c>
      <c r="P25" s="20" t="s">
        <v>16</v>
      </c>
      <c r="Q25" s="7" t="s">
        <v>17</v>
      </c>
      <c r="R25" s="8" t="s">
        <v>46</v>
      </c>
      <c r="S25" s="9">
        <v>8.98</v>
      </c>
      <c r="T25" s="10" t="s">
        <v>46</v>
      </c>
      <c r="U25" s="20" t="s">
        <v>16</v>
      </c>
      <c r="V25" s="7" t="s">
        <v>17</v>
      </c>
      <c r="W25" s="8" t="s">
        <v>46</v>
      </c>
      <c r="X25" s="9" t="s">
        <v>46</v>
      </c>
      <c r="Y25" s="10">
        <v>8.17</v>
      </c>
    </row>
    <row r="26" spans="1:35" ht="16.5" thickBot="1">
      <c r="A26" s="21" t="s">
        <v>19</v>
      </c>
      <c r="B26" s="22" t="s">
        <v>11</v>
      </c>
      <c r="C26" s="23" t="s">
        <v>46</v>
      </c>
      <c r="D26" s="24">
        <v>62.8</v>
      </c>
      <c r="E26" s="25" t="s">
        <v>46</v>
      </c>
      <c r="F26" s="21" t="s">
        <v>19</v>
      </c>
      <c r="G26" s="22" t="s">
        <v>11</v>
      </c>
      <c r="H26" s="23">
        <v>11.5</v>
      </c>
      <c r="I26" s="24">
        <v>187</v>
      </c>
      <c r="J26" s="29">
        <v>4688</v>
      </c>
      <c r="K26" s="21" t="s">
        <v>19</v>
      </c>
      <c r="L26" s="22" t="s">
        <v>11</v>
      </c>
      <c r="M26" s="23">
        <v>4.3</v>
      </c>
      <c r="N26" s="24" t="s">
        <v>46</v>
      </c>
      <c r="O26" s="29">
        <v>11820</v>
      </c>
      <c r="P26" s="21" t="s">
        <v>19</v>
      </c>
      <c r="Q26" s="22" t="s">
        <v>11</v>
      </c>
      <c r="R26" s="23" t="s">
        <v>46</v>
      </c>
      <c r="S26" s="24">
        <v>17.5</v>
      </c>
      <c r="T26" s="25" t="s">
        <v>46</v>
      </c>
      <c r="U26" s="21" t="s">
        <v>19</v>
      </c>
      <c r="V26" s="22" t="s">
        <v>11</v>
      </c>
      <c r="W26" s="23" t="s">
        <v>46</v>
      </c>
      <c r="X26" s="24" t="s">
        <v>46</v>
      </c>
      <c r="Y26" s="25">
        <v>529</v>
      </c>
    </row>
    <row r="27" spans="1:35" ht="16.5" thickTop="1"/>
    <row r="28" spans="1:35" ht="16.5" thickBot="1">
      <c r="E28" s="12"/>
      <c r="F28" s="12"/>
      <c r="G28" s="12"/>
      <c r="H28" s="12"/>
      <c r="I28" s="12"/>
      <c r="J28" s="12"/>
      <c r="K28" s="12"/>
    </row>
    <row r="29" spans="1:35" ht="16.5" thickTop="1">
      <c r="A29" s="17" t="s">
        <v>0</v>
      </c>
      <c r="B29" s="13"/>
      <c r="C29" s="14" t="s">
        <v>7</v>
      </c>
      <c r="D29" s="15" t="s">
        <v>7</v>
      </c>
      <c r="E29" s="16">
        <v>40588</v>
      </c>
      <c r="F29" s="17" t="s">
        <v>0</v>
      </c>
      <c r="G29" s="13"/>
      <c r="H29" s="14" t="s">
        <v>7</v>
      </c>
      <c r="I29" s="15">
        <v>40600</v>
      </c>
      <c r="J29" s="16" t="s">
        <v>7</v>
      </c>
      <c r="K29" s="17" t="s">
        <v>0</v>
      </c>
      <c r="L29" s="13"/>
      <c r="M29" s="14" t="s">
        <v>7</v>
      </c>
      <c r="N29" s="15">
        <v>40605</v>
      </c>
      <c r="O29" s="16" t="s">
        <v>7</v>
      </c>
      <c r="P29" s="17" t="s">
        <v>0</v>
      </c>
      <c r="Q29" s="13"/>
      <c r="R29" s="53">
        <v>40661</v>
      </c>
      <c r="S29" s="15" t="s">
        <v>7</v>
      </c>
      <c r="T29" s="16">
        <v>40661</v>
      </c>
      <c r="U29" s="17" t="s">
        <v>0</v>
      </c>
      <c r="V29" s="13"/>
      <c r="W29" s="27" t="s">
        <v>7</v>
      </c>
      <c r="X29" s="15">
        <v>40763</v>
      </c>
      <c r="Y29" s="16" t="s">
        <v>7</v>
      </c>
      <c r="Z29" s="17" t="s">
        <v>0</v>
      </c>
      <c r="AA29" s="13"/>
      <c r="AB29" s="27" t="s">
        <v>7</v>
      </c>
      <c r="AC29" s="15">
        <v>40835</v>
      </c>
      <c r="AD29" s="16" t="s">
        <v>7</v>
      </c>
      <c r="AE29" s="17" t="s">
        <v>0</v>
      </c>
      <c r="AF29" s="13"/>
      <c r="AG29" s="27">
        <v>40857</v>
      </c>
      <c r="AH29" s="15" t="s">
        <v>7</v>
      </c>
      <c r="AI29" s="16" t="s">
        <v>7</v>
      </c>
    </row>
    <row r="30" spans="1:35">
      <c r="A30" s="18" t="s">
        <v>1</v>
      </c>
      <c r="B30" s="12"/>
      <c r="C30" s="3" t="s">
        <v>2</v>
      </c>
      <c r="D30" s="4" t="s">
        <v>42</v>
      </c>
      <c r="E30" s="5" t="s">
        <v>44</v>
      </c>
      <c r="F30" s="18" t="s">
        <v>1</v>
      </c>
      <c r="G30" s="12"/>
      <c r="H30" s="3" t="s">
        <v>2</v>
      </c>
      <c r="I30" s="4" t="s">
        <v>42</v>
      </c>
      <c r="J30" s="5" t="s">
        <v>44</v>
      </c>
      <c r="K30" s="18" t="s">
        <v>1</v>
      </c>
      <c r="L30" s="12"/>
      <c r="M30" s="3" t="s">
        <v>2</v>
      </c>
      <c r="N30" s="4" t="s">
        <v>42</v>
      </c>
      <c r="O30" s="5" t="s">
        <v>44</v>
      </c>
      <c r="P30" s="18" t="s">
        <v>1</v>
      </c>
      <c r="Q30" s="12"/>
      <c r="R30" s="3" t="s">
        <v>2</v>
      </c>
      <c r="S30" s="4" t="s">
        <v>42</v>
      </c>
      <c r="T30" s="5" t="s">
        <v>44</v>
      </c>
      <c r="U30" s="18" t="s">
        <v>1</v>
      </c>
      <c r="V30" s="12"/>
      <c r="W30" s="3" t="s">
        <v>2</v>
      </c>
      <c r="X30" s="4" t="s">
        <v>42</v>
      </c>
      <c r="Y30" s="5" t="s">
        <v>44</v>
      </c>
      <c r="Z30" s="18" t="s">
        <v>1</v>
      </c>
      <c r="AA30" s="12"/>
      <c r="AB30" s="3" t="s">
        <v>2</v>
      </c>
      <c r="AC30" s="4" t="s">
        <v>42</v>
      </c>
      <c r="AD30" s="5" t="s">
        <v>44</v>
      </c>
      <c r="AE30" s="18" t="s">
        <v>1</v>
      </c>
      <c r="AF30" s="12"/>
      <c r="AG30" s="3" t="s">
        <v>2</v>
      </c>
      <c r="AH30" s="4" t="s">
        <v>42</v>
      </c>
      <c r="AI30" s="5" t="s">
        <v>44</v>
      </c>
    </row>
    <row r="31" spans="1:35">
      <c r="A31" s="11"/>
      <c r="B31" s="12"/>
      <c r="C31" s="12"/>
      <c r="D31" s="12"/>
      <c r="E31" s="6"/>
      <c r="F31" s="11"/>
      <c r="G31" s="12"/>
      <c r="H31" s="12"/>
      <c r="I31" s="12"/>
      <c r="J31" s="6"/>
      <c r="K31" s="11"/>
      <c r="L31" s="12"/>
      <c r="M31" s="12"/>
      <c r="N31" s="12"/>
      <c r="O31" s="6"/>
      <c r="P31" s="11"/>
      <c r="Q31" s="12"/>
      <c r="R31" s="12"/>
      <c r="S31" s="12"/>
      <c r="T31" s="6"/>
      <c r="U31" s="11"/>
      <c r="V31" s="12"/>
      <c r="W31" s="12"/>
      <c r="X31" s="12"/>
      <c r="Y31" s="6"/>
      <c r="Z31" s="11"/>
      <c r="AA31" s="12"/>
      <c r="AB31" s="12"/>
      <c r="AC31" s="12"/>
      <c r="AD31" s="6"/>
      <c r="AE31" s="11"/>
      <c r="AF31" s="12"/>
      <c r="AG31" s="12"/>
      <c r="AH31" s="12"/>
      <c r="AI31" s="6"/>
    </row>
    <row r="32" spans="1:35">
      <c r="A32" s="18" t="s">
        <v>3</v>
      </c>
      <c r="B32" s="19" t="s">
        <v>4</v>
      </c>
      <c r="C32" s="12"/>
      <c r="D32" s="12"/>
      <c r="E32" s="6"/>
      <c r="F32" s="18" t="s">
        <v>3</v>
      </c>
      <c r="G32" s="19" t="s">
        <v>4</v>
      </c>
      <c r="H32" s="12"/>
      <c r="I32" s="12"/>
      <c r="J32" s="6"/>
      <c r="K32" s="18" t="s">
        <v>3</v>
      </c>
      <c r="L32" s="19" t="s">
        <v>4</v>
      </c>
      <c r="M32" s="12"/>
      <c r="N32" s="12"/>
      <c r="O32" s="6"/>
      <c r="P32" s="18" t="s">
        <v>3</v>
      </c>
      <c r="Q32" s="19" t="s">
        <v>4</v>
      </c>
      <c r="R32" s="12"/>
      <c r="S32" s="12"/>
      <c r="T32" s="6"/>
      <c r="U32" s="18" t="s">
        <v>3</v>
      </c>
      <c r="V32" s="19" t="s">
        <v>4</v>
      </c>
      <c r="W32" s="12"/>
      <c r="X32" s="12"/>
      <c r="Y32" s="6"/>
      <c r="Z32" s="18" t="s">
        <v>3</v>
      </c>
      <c r="AA32" s="19" t="s">
        <v>4</v>
      </c>
      <c r="AB32" s="12"/>
      <c r="AC32" s="12"/>
      <c r="AD32" s="6"/>
      <c r="AE32" s="18" t="s">
        <v>3</v>
      </c>
      <c r="AF32" s="19" t="s">
        <v>4</v>
      </c>
      <c r="AG32" s="12"/>
      <c r="AH32" s="12"/>
      <c r="AI32" s="6"/>
    </row>
    <row r="33" spans="1:35">
      <c r="A33" s="20" t="s">
        <v>5</v>
      </c>
      <c r="B33" s="7" t="s">
        <v>6</v>
      </c>
      <c r="C33" s="8" t="s">
        <v>7</v>
      </c>
      <c r="D33" s="9" t="s">
        <v>7</v>
      </c>
      <c r="E33" s="10" t="s">
        <v>7</v>
      </c>
      <c r="F33" s="20" t="s">
        <v>5</v>
      </c>
      <c r="G33" s="7" t="s">
        <v>6</v>
      </c>
      <c r="H33" s="8" t="s">
        <v>7</v>
      </c>
      <c r="I33" s="9" t="s">
        <v>7</v>
      </c>
      <c r="J33" s="10" t="s">
        <v>7</v>
      </c>
      <c r="K33" s="20" t="s">
        <v>5</v>
      </c>
      <c r="L33" s="7" t="s">
        <v>6</v>
      </c>
      <c r="M33" s="8" t="s">
        <v>7</v>
      </c>
      <c r="N33" s="9" t="s">
        <v>7</v>
      </c>
      <c r="O33" s="10" t="s">
        <v>7</v>
      </c>
      <c r="P33" s="20" t="s">
        <v>5</v>
      </c>
      <c r="Q33" s="7" t="s">
        <v>6</v>
      </c>
      <c r="R33" s="8" t="s">
        <v>7</v>
      </c>
      <c r="S33" s="9" t="s">
        <v>7</v>
      </c>
      <c r="T33" s="10" t="s">
        <v>7</v>
      </c>
      <c r="U33" s="20" t="s">
        <v>5</v>
      </c>
      <c r="V33" s="7" t="s">
        <v>6</v>
      </c>
      <c r="W33" s="8" t="s">
        <v>7</v>
      </c>
      <c r="X33" s="9" t="s">
        <v>7</v>
      </c>
      <c r="Y33" s="10" t="s">
        <v>7</v>
      </c>
      <c r="Z33" s="20" t="s">
        <v>5</v>
      </c>
      <c r="AA33" s="7" t="s">
        <v>6</v>
      </c>
      <c r="AB33" s="8" t="s">
        <v>7</v>
      </c>
      <c r="AC33" s="9" t="s">
        <v>7</v>
      </c>
      <c r="AD33" s="10" t="s">
        <v>7</v>
      </c>
      <c r="AE33" s="20" t="s">
        <v>5</v>
      </c>
      <c r="AF33" s="7" t="s">
        <v>6</v>
      </c>
      <c r="AG33" s="8" t="s">
        <v>7</v>
      </c>
      <c r="AH33" s="9" t="s">
        <v>7</v>
      </c>
      <c r="AI33" s="10" t="s">
        <v>7</v>
      </c>
    </row>
    <row r="34" spans="1:35">
      <c r="A34" s="20" t="s">
        <v>8</v>
      </c>
      <c r="B34" s="7" t="s">
        <v>9</v>
      </c>
      <c r="C34" s="8" t="s">
        <v>7</v>
      </c>
      <c r="D34" s="9" t="s">
        <v>7</v>
      </c>
      <c r="E34" s="10" t="s">
        <v>7</v>
      </c>
      <c r="F34" s="20" t="s">
        <v>8</v>
      </c>
      <c r="G34" s="7" t="s">
        <v>9</v>
      </c>
      <c r="H34" s="8" t="s">
        <v>7</v>
      </c>
      <c r="I34" s="9" t="s">
        <v>7</v>
      </c>
      <c r="J34" s="10" t="s">
        <v>7</v>
      </c>
      <c r="K34" s="20" t="s">
        <v>8</v>
      </c>
      <c r="L34" s="7" t="s">
        <v>9</v>
      </c>
      <c r="M34" s="8" t="s">
        <v>7</v>
      </c>
      <c r="N34" s="9" t="s">
        <v>7</v>
      </c>
      <c r="O34" s="10" t="s">
        <v>7</v>
      </c>
      <c r="P34" s="20" t="s">
        <v>8</v>
      </c>
      <c r="Q34" s="7" t="s">
        <v>9</v>
      </c>
      <c r="R34" s="8" t="s">
        <v>7</v>
      </c>
      <c r="S34" s="9" t="s">
        <v>7</v>
      </c>
      <c r="T34" s="10" t="s">
        <v>7</v>
      </c>
      <c r="U34" s="20" t="s">
        <v>8</v>
      </c>
      <c r="V34" s="7" t="s">
        <v>9</v>
      </c>
      <c r="W34" s="8" t="s">
        <v>7</v>
      </c>
      <c r="X34" s="9" t="s">
        <v>7</v>
      </c>
      <c r="Y34" s="10" t="s">
        <v>7</v>
      </c>
      <c r="Z34" s="20" t="s">
        <v>8</v>
      </c>
      <c r="AA34" s="7" t="s">
        <v>9</v>
      </c>
      <c r="AB34" s="8" t="s">
        <v>7</v>
      </c>
      <c r="AC34" s="9" t="s">
        <v>7</v>
      </c>
      <c r="AD34" s="10" t="s">
        <v>7</v>
      </c>
      <c r="AE34" s="20" t="s">
        <v>8</v>
      </c>
      <c r="AF34" s="7" t="s">
        <v>9</v>
      </c>
      <c r="AG34" s="8" t="s">
        <v>7</v>
      </c>
      <c r="AH34" s="9" t="s">
        <v>7</v>
      </c>
      <c r="AI34" s="10" t="s">
        <v>7</v>
      </c>
    </row>
    <row r="35" spans="1:35">
      <c r="A35" s="20" t="s">
        <v>10</v>
      </c>
      <c r="B35" s="7" t="s">
        <v>11</v>
      </c>
      <c r="C35" s="8" t="s">
        <v>46</v>
      </c>
      <c r="D35" s="9" t="s">
        <v>46</v>
      </c>
      <c r="E35" s="10">
        <v>1.07</v>
      </c>
      <c r="F35" s="20" t="s">
        <v>10</v>
      </c>
      <c r="G35" s="7" t="s">
        <v>11</v>
      </c>
      <c r="H35" s="8" t="s">
        <v>46</v>
      </c>
      <c r="I35" s="9">
        <v>0.24</v>
      </c>
      <c r="J35" s="10" t="s">
        <v>46</v>
      </c>
      <c r="K35" s="20" t="s">
        <v>10</v>
      </c>
      <c r="L35" s="7" t="s">
        <v>11</v>
      </c>
      <c r="M35" s="8" t="s">
        <v>46</v>
      </c>
      <c r="N35" s="9">
        <v>0.84</v>
      </c>
      <c r="O35" s="10" t="s">
        <v>46</v>
      </c>
      <c r="P35" s="20" t="s">
        <v>10</v>
      </c>
      <c r="Q35" s="7" t="s">
        <v>11</v>
      </c>
      <c r="R35" s="8">
        <v>6.96</v>
      </c>
      <c r="S35" s="9" t="s">
        <v>46</v>
      </c>
      <c r="T35" s="10">
        <v>5.77</v>
      </c>
      <c r="U35" s="20" t="s">
        <v>10</v>
      </c>
      <c r="V35" s="7" t="s">
        <v>11</v>
      </c>
      <c r="W35" s="8" t="s">
        <v>46</v>
      </c>
      <c r="X35" s="9">
        <v>2.19</v>
      </c>
      <c r="Y35" s="10" t="s">
        <v>46</v>
      </c>
      <c r="Z35" s="20" t="s">
        <v>10</v>
      </c>
      <c r="AA35" s="7" t="s">
        <v>11</v>
      </c>
      <c r="AB35" s="8" t="s">
        <v>46</v>
      </c>
      <c r="AC35" s="9">
        <v>1.8</v>
      </c>
      <c r="AD35" s="10" t="s">
        <v>46</v>
      </c>
      <c r="AE35" s="20" t="s">
        <v>10</v>
      </c>
      <c r="AF35" s="7" t="s">
        <v>11</v>
      </c>
      <c r="AG35" s="8">
        <v>2.39</v>
      </c>
      <c r="AH35" s="9" t="s">
        <v>46</v>
      </c>
      <c r="AI35" s="10" t="s">
        <v>46</v>
      </c>
    </row>
    <row r="36" spans="1:35">
      <c r="A36" s="20" t="s">
        <v>12</v>
      </c>
      <c r="B36" s="7" t="s">
        <v>11</v>
      </c>
      <c r="C36" s="8" t="s">
        <v>46</v>
      </c>
      <c r="D36" s="9" t="s">
        <v>46</v>
      </c>
      <c r="E36" s="10">
        <v>0.214</v>
      </c>
      <c r="F36" s="20" t="s">
        <v>12</v>
      </c>
      <c r="G36" s="7" t="s">
        <v>11</v>
      </c>
      <c r="H36" s="8" t="s">
        <v>46</v>
      </c>
      <c r="I36" s="9">
        <v>0.27</v>
      </c>
      <c r="J36" s="10" t="s">
        <v>46</v>
      </c>
      <c r="K36" s="20" t="s">
        <v>12</v>
      </c>
      <c r="L36" s="7" t="s">
        <v>11</v>
      </c>
      <c r="M36" s="8" t="s">
        <v>46</v>
      </c>
      <c r="N36" s="9">
        <v>0.46300000000000002</v>
      </c>
      <c r="O36" s="10" t="s">
        <v>46</v>
      </c>
      <c r="P36" s="20" t="s">
        <v>12</v>
      </c>
      <c r="Q36" s="7" t="s">
        <v>11</v>
      </c>
      <c r="R36" s="8">
        <v>1.1759999999999999</v>
      </c>
      <c r="S36" s="9" t="s">
        <v>46</v>
      </c>
      <c r="T36" s="10">
        <v>1.407</v>
      </c>
      <c r="U36" s="20" t="s">
        <v>12</v>
      </c>
      <c r="V36" s="7" t="s">
        <v>11</v>
      </c>
      <c r="W36" s="8" t="s">
        <v>46</v>
      </c>
      <c r="X36" s="9">
        <v>0.33600000000000002</v>
      </c>
      <c r="Y36" s="10" t="s">
        <v>46</v>
      </c>
      <c r="Z36" s="20" t="s">
        <v>12</v>
      </c>
      <c r="AA36" s="7" t="s">
        <v>11</v>
      </c>
      <c r="AB36" s="8" t="s">
        <v>46</v>
      </c>
      <c r="AC36" s="9">
        <v>0.28100000000000003</v>
      </c>
      <c r="AD36" s="10" t="s">
        <v>46</v>
      </c>
      <c r="AE36" s="20" t="s">
        <v>12</v>
      </c>
      <c r="AF36" s="7" t="s">
        <v>11</v>
      </c>
      <c r="AG36" s="8">
        <v>0.63900000000000001</v>
      </c>
      <c r="AH36" s="9" t="s">
        <v>46</v>
      </c>
      <c r="AI36" s="10" t="s">
        <v>46</v>
      </c>
    </row>
    <row r="37" spans="1:35">
      <c r="A37" s="20" t="s">
        <v>13</v>
      </c>
      <c r="B37" s="7" t="s">
        <v>11</v>
      </c>
      <c r="C37" s="8" t="s">
        <v>46</v>
      </c>
      <c r="D37" s="9" t="s">
        <v>46</v>
      </c>
      <c r="E37" s="10">
        <v>8.1999999999999993</v>
      </c>
      <c r="F37" s="20" t="s">
        <v>13</v>
      </c>
      <c r="G37" s="7" t="s">
        <v>11</v>
      </c>
      <c r="H37" s="8" t="s">
        <v>46</v>
      </c>
      <c r="I37" s="9">
        <v>88.16</v>
      </c>
      <c r="J37" s="10" t="s">
        <v>46</v>
      </c>
      <c r="K37" s="20" t="s">
        <v>13</v>
      </c>
      <c r="L37" s="7" t="s">
        <v>11</v>
      </c>
      <c r="M37" s="8" t="s">
        <v>46</v>
      </c>
      <c r="N37" s="9">
        <v>3.8250000000000002</v>
      </c>
      <c r="O37" s="10" t="s">
        <v>46</v>
      </c>
      <c r="P37" s="20" t="s">
        <v>13</v>
      </c>
      <c r="Q37" s="7" t="s">
        <v>11</v>
      </c>
      <c r="R37" s="8">
        <v>6.66</v>
      </c>
      <c r="S37" s="9" t="s">
        <v>46</v>
      </c>
      <c r="T37" s="10">
        <v>2.02</v>
      </c>
      <c r="U37" s="20" t="s">
        <v>13</v>
      </c>
      <c r="V37" s="7" t="s">
        <v>11</v>
      </c>
      <c r="W37" s="8" t="s">
        <v>46</v>
      </c>
      <c r="X37" s="9">
        <v>1.97</v>
      </c>
      <c r="Y37" s="10" t="s">
        <v>46</v>
      </c>
      <c r="Z37" s="20" t="s">
        <v>13</v>
      </c>
      <c r="AA37" s="7" t="s">
        <v>11</v>
      </c>
      <c r="AB37" s="8" t="s">
        <v>46</v>
      </c>
      <c r="AC37" s="9">
        <v>4.6900000000000004</v>
      </c>
      <c r="AD37" s="10" t="s">
        <v>46</v>
      </c>
      <c r="AE37" s="20" t="s">
        <v>13</v>
      </c>
      <c r="AF37" s="7" t="s">
        <v>11</v>
      </c>
      <c r="AG37" s="8">
        <v>4.8899999999999997</v>
      </c>
      <c r="AH37" s="9" t="s">
        <v>46</v>
      </c>
      <c r="AI37" s="10" t="s">
        <v>46</v>
      </c>
    </row>
    <row r="38" spans="1:35">
      <c r="A38" s="20" t="s">
        <v>14</v>
      </c>
      <c r="B38" s="7" t="s">
        <v>15</v>
      </c>
      <c r="C38" s="8" t="s">
        <v>46</v>
      </c>
      <c r="D38" s="9" t="s">
        <v>46</v>
      </c>
      <c r="E38" s="10">
        <v>34.6</v>
      </c>
      <c r="F38" s="20" t="s">
        <v>14</v>
      </c>
      <c r="G38" s="7" t="s">
        <v>15</v>
      </c>
      <c r="H38" s="8" t="s">
        <v>46</v>
      </c>
      <c r="I38" s="9">
        <v>63.2</v>
      </c>
      <c r="J38" s="10" t="s">
        <v>46</v>
      </c>
      <c r="K38" s="20" t="s">
        <v>14</v>
      </c>
      <c r="L38" s="7" t="s">
        <v>15</v>
      </c>
      <c r="M38" s="8" t="s">
        <v>46</v>
      </c>
      <c r="N38" s="9">
        <v>11.6</v>
      </c>
      <c r="O38" s="10" t="s">
        <v>46</v>
      </c>
      <c r="P38" s="20" t="s">
        <v>14</v>
      </c>
      <c r="Q38" s="7" t="s">
        <v>15</v>
      </c>
      <c r="R38" s="8">
        <v>40.299999999999997</v>
      </c>
      <c r="S38" s="9" t="s">
        <v>46</v>
      </c>
      <c r="T38" s="10">
        <v>23.1</v>
      </c>
      <c r="U38" s="20" t="s">
        <v>14</v>
      </c>
      <c r="V38" s="7" t="s">
        <v>15</v>
      </c>
      <c r="W38" s="8" t="s">
        <v>46</v>
      </c>
      <c r="X38" s="9">
        <v>17.3</v>
      </c>
      <c r="Y38" s="10" t="s">
        <v>46</v>
      </c>
      <c r="Z38" s="20" t="s">
        <v>14</v>
      </c>
      <c r="AA38" s="7" t="s">
        <v>15</v>
      </c>
      <c r="AB38" s="8" t="s">
        <v>46</v>
      </c>
      <c r="AC38" s="9">
        <v>17.2</v>
      </c>
      <c r="AD38" s="10" t="s">
        <v>46</v>
      </c>
      <c r="AE38" s="20" t="s">
        <v>14</v>
      </c>
      <c r="AF38" s="7" t="s">
        <v>15</v>
      </c>
      <c r="AG38" s="8">
        <v>13.3</v>
      </c>
      <c r="AH38" s="9" t="s">
        <v>46</v>
      </c>
      <c r="AI38" s="10" t="s">
        <v>46</v>
      </c>
    </row>
    <row r="39" spans="1:35">
      <c r="A39" s="20" t="s">
        <v>16</v>
      </c>
      <c r="B39" s="7" t="s">
        <v>17</v>
      </c>
      <c r="C39" s="8" t="s">
        <v>46</v>
      </c>
      <c r="D39" s="9" t="s">
        <v>46</v>
      </c>
      <c r="E39" s="10">
        <v>7.58</v>
      </c>
      <c r="F39" s="20" t="s">
        <v>16</v>
      </c>
      <c r="G39" s="7" t="s">
        <v>17</v>
      </c>
      <c r="H39" s="8" t="s">
        <v>46</v>
      </c>
      <c r="I39" s="9">
        <v>6.97</v>
      </c>
      <c r="J39" s="10" t="s">
        <v>46</v>
      </c>
      <c r="K39" s="20" t="s">
        <v>16</v>
      </c>
      <c r="L39" s="7" t="s">
        <v>17</v>
      </c>
      <c r="M39" s="8" t="s">
        <v>46</v>
      </c>
      <c r="N39" s="9">
        <v>6.69</v>
      </c>
      <c r="O39" s="10" t="s">
        <v>46</v>
      </c>
      <c r="P39" s="20" t="s">
        <v>16</v>
      </c>
      <c r="Q39" s="7" t="s">
        <v>17</v>
      </c>
      <c r="R39" s="8">
        <v>6.91</v>
      </c>
      <c r="S39" s="9" t="s">
        <v>46</v>
      </c>
      <c r="T39" s="10">
        <v>6.83</v>
      </c>
      <c r="U39" s="20" t="s">
        <v>16</v>
      </c>
      <c r="V39" s="7" t="s">
        <v>17</v>
      </c>
      <c r="W39" s="8" t="s">
        <v>46</v>
      </c>
      <c r="X39" s="9">
        <v>6.89</v>
      </c>
      <c r="Y39" s="10" t="s">
        <v>46</v>
      </c>
      <c r="Z39" s="20" t="s">
        <v>16</v>
      </c>
      <c r="AA39" s="7" t="s">
        <v>17</v>
      </c>
      <c r="AB39" s="8" t="s">
        <v>46</v>
      </c>
      <c r="AC39" s="9">
        <v>6.52</v>
      </c>
      <c r="AD39" s="10" t="s">
        <v>46</v>
      </c>
      <c r="AE39" s="20" t="s">
        <v>16</v>
      </c>
      <c r="AF39" s="7" t="s">
        <v>17</v>
      </c>
      <c r="AG39" s="8">
        <v>6.73</v>
      </c>
      <c r="AH39" s="9" t="s">
        <v>46</v>
      </c>
      <c r="AI39" s="10" t="s">
        <v>46</v>
      </c>
    </row>
    <row r="40" spans="1:35" ht="16.5" thickBot="1">
      <c r="A40" s="21" t="s">
        <v>19</v>
      </c>
      <c r="B40" s="22" t="s">
        <v>11</v>
      </c>
      <c r="C40" s="23" t="s">
        <v>46</v>
      </c>
      <c r="D40" s="24" t="s">
        <v>46</v>
      </c>
      <c r="E40" s="25">
        <v>127</v>
      </c>
      <c r="F40" s="21" t="s">
        <v>19</v>
      </c>
      <c r="G40" s="22" t="s">
        <v>11</v>
      </c>
      <c r="H40" s="23" t="s">
        <v>46</v>
      </c>
      <c r="I40" s="24">
        <v>72</v>
      </c>
      <c r="J40" s="25" t="s">
        <v>46</v>
      </c>
      <c r="K40" s="21" t="s">
        <v>19</v>
      </c>
      <c r="L40" s="22" t="s">
        <v>11</v>
      </c>
      <c r="M40" s="23" t="s">
        <v>46</v>
      </c>
      <c r="N40" s="24">
        <v>56.7</v>
      </c>
      <c r="O40" s="25" t="s">
        <v>46</v>
      </c>
      <c r="P40" s="21" t="s">
        <v>19</v>
      </c>
      <c r="Q40" s="22" t="s">
        <v>11</v>
      </c>
      <c r="R40" s="23">
        <v>1308</v>
      </c>
      <c r="S40" s="24" t="s">
        <v>46</v>
      </c>
      <c r="T40" s="25">
        <v>5080</v>
      </c>
      <c r="U40" s="21" t="s">
        <v>19</v>
      </c>
      <c r="V40" s="22" t="s">
        <v>11</v>
      </c>
      <c r="W40" s="23" t="s">
        <v>46</v>
      </c>
      <c r="X40" s="24">
        <v>40</v>
      </c>
      <c r="Y40" s="25" t="s">
        <v>46</v>
      </c>
      <c r="Z40" s="21" t="s">
        <v>19</v>
      </c>
      <c r="AA40" s="22" t="s">
        <v>11</v>
      </c>
      <c r="AB40" s="23" t="s">
        <v>46</v>
      </c>
      <c r="AC40" s="24">
        <v>2.5</v>
      </c>
      <c r="AD40" s="25" t="s">
        <v>46</v>
      </c>
      <c r="AE40" s="21" t="s">
        <v>19</v>
      </c>
      <c r="AF40" s="22" t="s">
        <v>11</v>
      </c>
      <c r="AG40" s="23">
        <v>14</v>
      </c>
      <c r="AH40" s="24" t="s">
        <v>46</v>
      </c>
      <c r="AI40" s="25" t="s">
        <v>46</v>
      </c>
    </row>
    <row r="41" spans="1:35" ht="16.5" thickTop="1"/>
    <row r="42" spans="1:35" ht="16.5" thickBot="1"/>
    <row r="43" spans="1:35" ht="16.5" thickTop="1">
      <c r="A43" s="17" t="s">
        <v>0</v>
      </c>
      <c r="B43" s="13"/>
      <c r="C43" s="14" t="s">
        <v>7</v>
      </c>
      <c r="D43" s="15">
        <v>40969</v>
      </c>
      <c r="E43" s="16" t="s">
        <v>7</v>
      </c>
      <c r="F43" s="17" t="s">
        <v>0</v>
      </c>
      <c r="G43" s="13"/>
      <c r="H43" s="14" t="s">
        <v>7</v>
      </c>
      <c r="I43" s="15">
        <v>41138</v>
      </c>
      <c r="J43" s="16" t="s">
        <v>7</v>
      </c>
      <c r="K43" s="17" t="s">
        <v>0</v>
      </c>
      <c r="L43" s="13"/>
      <c r="M43" s="14" t="s">
        <v>7</v>
      </c>
      <c r="N43" s="15">
        <v>41169</v>
      </c>
      <c r="O43" s="16" t="s">
        <v>7</v>
      </c>
    </row>
    <row r="44" spans="1:35">
      <c r="A44" s="18" t="s">
        <v>1</v>
      </c>
      <c r="B44" s="12"/>
      <c r="C44" s="3" t="s">
        <v>2</v>
      </c>
      <c r="D44" s="4" t="s">
        <v>42</v>
      </c>
      <c r="E44" s="5" t="s">
        <v>44</v>
      </c>
      <c r="F44" s="18" t="s">
        <v>1</v>
      </c>
      <c r="G44" s="12"/>
      <c r="H44" s="3" t="s">
        <v>2</v>
      </c>
      <c r="I44" s="4" t="s">
        <v>42</v>
      </c>
      <c r="J44" s="5" t="s">
        <v>44</v>
      </c>
      <c r="K44" s="18" t="s">
        <v>1</v>
      </c>
      <c r="L44" s="12"/>
      <c r="M44" s="3" t="s">
        <v>2</v>
      </c>
      <c r="N44" s="4" t="s">
        <v>42</v>
      </c>
      <c r="O44" s="5" t="s">
        <v>44</v>
      </c>
    </row>
    <row r="45" spans="1:35">
      <c r="A45" s="11"/>
      <c r="B45" s="12"/>
      <c r="C45" s="12"/>
      <c r="D45" s="12"/>
      <c r="E45" s="6"/>
      <c r="F45" s="11"/>
      <c r="G45" s="12"/>
      <c r="H45" s="12"/>
      <c r="I45" s="12"/>
      <c r="J45" s="6"/>
      <c r="K45" s="11"/>
      <c r="L45" s="12"/>
      <c r="M45" s="12"/>
      <c r="N45" s="12"/>
      <c r="O45" s="6"/>
    </row>
    <row r="46" spans="1:35">
      <c r="A46" s="18" t="s">
        <v>3</v>
      </c>
      <c r="B46" s="19" t="s">
        <v>4</v>
      </c>
      <c r="C46" s="12"/>
      <c r="D46" s="12"/>
      <c r="E46" s="6"/>
      <c r="F46" s="18" t="s">
        <v>3</v>
      </c>
      <c r="G46" s="19" t="s">
        <v>4</v>
      </c>
      <c r="H46" s="12"/>
      <c r="I46" s="12"/>
      <c r="J46" s="6"/>
      <c r="K46" s="18" t="s">
        <v>3</v>
      </c>
      <c r="L46" s="19" t="s">
        <v>4</v>
      </c>
      <c r="M46" s="12"/>
      <c r="N46" s="12"/>
      <c r="O46" s="6"/>
    </row>
    <row r="47" spans="1:35">
      <c r="A47" s="20" t="s">
        <v>5</v>
      </c>
      <c r="B47" s="7" t="s">
        <v>6</v>
      </c>
      <c r="C47" s="8" t="s">
        <v>7</v>
      </c>
      <c r="D47" s="9" t="s">
        <v>7</v>
      </c>
      <c r="E47" s="10" t="s">
        <v>7</v>
      </c>
      <c r="F47" s="20" t="s">
        <v>5</v>
      </c>
      <c r="G47" s="7" t="s">
        <v>6</v>
      </c>
      <c r="H47" s="8" t="s">
        <v>7</v>
      </c>
      <c r="I47" s="9" t="s">
        <v>7</v>
      </c>
      <c r="J47" s="10" t="s">
        <v>7</v>
      </c>
      <c r="K47" s="20" t="s">
        <v>5</v>
      </c>
      <c r="L47" s="7" t="s">
        <v>6</v>
      </c>
      <c r="M47" s="8" t="s">
        <v>7</v>
      </c>
      <c r="N47" s="9" t="s">
        <v>7</v>
      </c>
      <c r="O47" s="10" t="s">
        <v>7</v>
      </c>
    </row>
    <row r="48" spans="1:35">
      <c r="A48" s="20" t="s">
        <v>8</v>
      </c>
      <c r="B48" s="7" t="s">
        <v>9</v>
      </c>
      <c r="C48" s="8" t="s">
        <v>7</v>
      </c>
      <c r="D48" s="9" t="s">
        <v>7</v>
      </c>
      <c r="E48" s="10" t="s">
        <v>7</v>
      </c>
      <c r="F48" s="20" t="s">
        <v>8</v>
      </c>
      <c r="G48" s="7" t="s">
        <v>9</v>
      </c>
      <c r="H48" s="8" t="s">
        <v>7</v>
      </c>
      <c r="I48" s="9" t="s">
        <v>7</v>
      </c>
      <c r="J48" s="10" t="s">
        <v>7</v>
      </c>
      <c r="K48" s="20" t="s">
        <v>8</v>
      </c>
      <c r="L48" s="7" t="s">
        <v>9</v>
      </c>
      <c r="M48" s="8" t="s">
        <v>7</v>
      </c>
      <c r="N48" s="9" t="s">
        <v>7</v>
      </c>
      <c r="O48" s="10" t="s">
        <v>7</v>
      </c>
    </row>
    <row r="49" spans="1:15">
      <c r="A49" s="20" t="s">
        <v>10</v>
      </c>
      <c r="B49" s="7" t="s">
        <v>11</v>
      </c>
      <c r="C49" s="8" t="s">
        <v>46</v>
      </c>
      <c r="D49" s="9">
        <v>1.59</v>
      </c>
      <c r="E49" s="10" t="s">
        <v>46</v>
      </c>
      <c r="F49" s="20" t="s">
        <v>10</v>
      </c>
      <c r="G49" s="7" t="s">
        <v>11</v>
      </c>
      <c r="H49" s="8" t="s">
        <v>46</v>
      </c>
      <c r="I49" s="9">
        <v>2.11</v>
      </c>
      <c r="J49" s="10" t="s">
        <v>46</v>
      </c>
      <c r="K49" s="20" t="s">
        <v>10</v>
      </c>
      <c r="L49" s="7" t="s">
        <v>11</v>
      </c>
      <c r="M49" s="8" t="s">
        <v>46</v>
      </c>
      <c r="N49" s="9" t="s">
        <v>46</v>
      </c>
      <c r="O49" s="10">
        <v>2.62</v>
      </c>
    </row>
    <row r="50" spans="1:15">
      <c r="A50" s="20" t="s">
        <v>12</v>
      </c>
      <c r="B50" s="7" t="s">
        <v>11</v>
      </c>
      <c r="C50" s="8" t="s">
        <v>46</v>
      </c>
      <c r="D50" s="9">
        <v>0.33400000000000002</v>
      </c>
      <c r="E50" s="10" t="s">
        <v>46</v>
      </c>
      <c r="F50" s="20" t="s">
        <v>12</v>
      </c>
      <c r="G50" s="7" t="s">
        <v>11</v>
      </c>
      <c r="H50" s="8" t="s">
        <v>46</v>
      </c>
      <c r="I50" s="9">
        <v>0.34599999999999997</v>
      </c>
      <c r="J50" s="10" t="s">
        <v>46</v>
      </c>
      <c r="K50" s="20" t="s">
        <v>12</v>
      </c>
      <c r="L50" s="7" t="s">
        <v>11</v>
      </c>
      <c r="M50" s="8" t="s">
        <v>46</v>
      </c>
      <c r="N50" s="9" t="s">
        <v>46</v>
      </c>
      <c r="O50" s="10">
        <v>0.93200000000000005</v>
      </c>
    </row>
    <row r="51" spans="1:15">
      <c r="A51" s="20" t="s">
        <v>13</v>
      </c>
      <c r="B51" s="7" t="s">
        <v>11</v>
      </c>
      <c r="C51" s="8" t="s">
        <v>46</v>
      </c>
      <c r="D51" s="9">
        <v>3.5</v>
      </c>
      <c r="E51" s="10" t="s">
        <v>46</v>
      </c>
      <c r="F51" s="20" t="s">
        <v>13</v>
      </c>
      <c r="G51" s="7" t="s">
        <v>11</v>
      </c>
      <c r="H51" s="8" t="s">
        <v>46</v>
      </c>
      <c r="I51" s="9">
        <v>8</v>
      </c>
      <c r="J51" s="10" t="s">
        <v>46</v>
      </c>
      <c r="K51" s="20" t="s">
        <v>13</v>
      </c>
      <c r="L51" s="7" t="s">
        <v>11</v>
      </c>
      <c r="M51" s="8" t="s">
        <v>46</v>
      </c>
      <c r="N51" s="9" t="s">
        <v>46</v>
      </c>
      <c r="O51" s="31" t="s">
        <v>40</v>
      </c>
    </row>
    <row r="52" spans="1:15">
      <c r="A52" s="20" t="s">
        <v>14</v>
      </c>
      <c r="B52" s="7" t="s">
        <v>15</v>
      </c>
      <c r="C52" s="8" t="s">
        <v>46</v>
      </c>
      <c r="D52" s="9">
        <v>7.1</v>
      </c>
      <c r="E52" s="10" t="s">
        <v>46</v>
      </c>
      <c r="F52" s="20" t="s">
        <v>14</v>
      </c>
      <c r="G52" s="7" t="s">
        <v>15</v>
      </c>
      <c r="H52" s="8" t="s">
        <v>46</v>
      </c>
      <c r="I52" s="9">
        <v>14.1</v>
      </c>
      <c r="J52" s="10" t="s">
        <v>46</v>
      </c>
      <c r="K52" s="20" t="s">
        <v>14</v>
      </c>
      <c r="L52" s="7" t="s">
        <v>15</v>
      </c>
      <c r="M52" s="8" t="s">
        <v>46</v>
      </c>
      <c r="N52" s="9" t="s">
        <v>46</v>
      </c>
      <c r="O52" s="10">
        <v>13</v>
      </c>
    </row>
    <row r="53" spans="1:15">
      <c r="A53" s="20" t="s">
        <v>16</v>
      </c>
      <c r="B53" s="7" t="s">
        <v>17</v>
      </c>
      <c r="C53" s="8" t="s">
        <v>46</v>
      </c>
      <c r="D53" s="9">
        <v>8.57</v>
      </c>
      <c r="E53" s="10" t="s">
        <v>46</v>
      </c>
      <c r="F53" s="20" t="s">
        <v>16</v>
      </c>
      <c r="G53" s="7" t="s">
        <v>17</v>
      </c>
      <c r="H53" s="8" t="s">
        <v>46</v>
      </c>
      <c r="I53" s="9">
        <v>6.7</v>
      </c>
      <c r="J53" s="10" t="s">
        <v>46</v>
      </c>
      <c r="K53" s="20" t="s">
        <v>16</v>
      </c>
      <c r="L53" s="7" t="s">
        <v>17</v>
      </c>
      <c r="M53" s="8" t="s">
        <v>46</v>
      </c>
      <c r="N53" s="9" t="s">
        <v>46</v>
      </c>
      <c r="O53" s="10">
        <v>7.7</v>
      </c>
    </row>
    <row r="54" spans="1:15" ht="16.5" thickBot="1">
      <c r="A54" s="21" t="s">
        <v>19</v>
      </c>
      <c r="B54" s="22" t="s">
        <v>11</v>
      </c>
      <c r="C54" s="23" t="s">
        <v>46</v>
      </c>
      <c r="D54" s="24">
        <v>256.5</v>
      </c>
      <c r="E54" s="25" t="s">
        <v>46</v>
      </c>
      <c r="F54" s="21" t="s">
        <v>19</v>
      </c>
      <c r="G54" s="22" t="s">
        <v>11</v>
      </c>
      <c r="H54" s="23" t="s">
        <v>46</v>
      </c>
      <c r="I54" s="24">
        <v>204</v>
      </c>
      <c r="J54" s="25" t="s">
        <v>46</v>
      </c>
      <c r="K54" s="21" t="s">
        <v>19</v>
      </c>
      <c r="L54" s="22" t="s">
        <v>11</v>
      </c>
      <c r="M54" s="23" t="s">
        <v>46</v>
      </c>
      <c r="N54" s="24" t="s">
        <v>46</v>
      </c>
      <c r="O54" s="25">
        <v>646</v>
      </c>
    </row>
    <row r="55" spans="1:15" ht="16.5" thickTop="1"/>
    <row r="56" spans="1:15" ht="16.5" thickBot="1"/>
    <row r="57" spans="1:15" ht="16.5" thickTop="1">
      <c r="A57" s="17" t="s">
        <v>0</v>
      </c>
      <c r="B57" s="13"/>
      <c r="C57" s="14" t="s">
        <v>7</v>
      </c>
      <c r="D57" s="15">
        <v>41481</v>
      </c>
      <c r="E57" s="16" t="s">
        <v>7</v>
      </c>
      <c r="F57" s="17" t="s">
        <v>0</v>
      </c>
      <c r="G57" s="13"/>
      <c r="H57" s="15">
        <v>41485</v>
      </c>
      <c r="I57" s="15" t="s">
        <v>7</v>
      </c>
      <c r="J57" s="16">
        <v>41485</v>
      </c>
    </row>
    <row r="58" spans="1:15">
      <c r="A58" s="18" t="s">
        <v>1</v>
      </c>
      <c r="B58" s="12"/>
      <c r="C58" s="3" t="s">
        <v>2</v>
      </c>
      <c r="D58" s="4" t="s">
        <v>42</v>
      </c>
      <c r="E58" s="5" t="s">
        <v>44</v>
      </c>
      <c r="F58" s="18" t="s">
        <v>1</v>
      </c>
      <c r="G58" s="12"/>
      <c r="H58" s="3" t="s">
        <v>2</v>
      </c>
      <c r="I58" s="4" t="s">
        <v>42</v>
      </c>
      <c r="J58" s="5" t="s">
        <v>44</v>
      </c>
    </row>
    <row r="59" spans="1:15">
      <c r="A59" s="11"/>
      <c r="B59" s="12"/>
      <c r="C59" s="12"/>
      <c r="D59" s="12"/>
      <c r="E59" s="6"/>
      <c r="F59" s="11"/>
      <c r="G59" s="12"/>
      <c r="H59" s="12"/>
      <c r="I59" s="12"/>
      <c r="J59" s="6"/>
    </row>
    <row r="60" spans="1:15">
      <c r="A60" s="18" t="s">
        <v>3</v>
      </c>
      <c r="B60" s="19" t="s">
        <v>4</v>
      </c>
      <c r="C60" s="12"/>
      <c r="D60" s="12"/>
      <c r="E60" s="6"/>
      <c r="F60" s="18" t="s">
        <v>3</v>
      </c>
      <c r="G60" s="19" t="s">
        <v>4</v>
      </c>
      <c r="H60" s="12"/>
      <c r="I60" s="12"/>
      <c r="J60" s="6"/>
    </row>
    <row r="61" spans="1:15">
      <c r="A61" s="20" t="s">
        <v>5</v>
      </c>
      <c r="B61" s="7" t="s">
        <v>6</v>
      </c>
      <c r="C61" s="8" t="s">
        <v>7</v>
      </c>
      <c r="D61" s="9" t="s">
        <v>7</v>
      </c>
      <c r="E61" s="10" t="s">
        <v>7</v>
      </c>
      <c r="F61" s="20" t="s">
        <v>5</v>
      </c>
      <c r="G61" s="7" t="s">
        <v>6</v>
      </c>
      <c r="H61" s="8" t="s">
        <v>7</v>
      </c>
      <c r="I61" s="9" t="s">
        <v>7</v>
      </c>
      <c r="J61" s="10" t="s">
        <v>7</v>
      </c>
    </row>
    <row r="62" spans="1:15">
      <c r="A62" s="20" t="s">
        <v>8</v>
      </c>
      <c r="B62" s="7" t="s">
        <v>9</v>
      </c>
      <c r="C62" s="8" t="s">
        <v>7</v>
      </c>
      <c r="D62" s="9" t="s">
        <v>7</v>
      </c>
      <c r="E62" s="10" t="s">
        <v>7</v>
      </c>
      <c r="F62" s="20" t="s">
        <v>8</v>
      </c>
      <c r="G62" s="7" t="s">
        <v>9</v>
      </c>
      <c r="H62" s="8" t="s">
        <v>7</v>
      </c>
      <c r="I62" s="9" t="s">
        <v>7</v>
      </c>
      <c r="J62" s="10" t="s">
        <v>7</v>
      </c>
    </row>
    <row r="63" spans="1:15">
      <c r="A63" s="20" t="s">
        <v>10</v>
      </c>
      <c r="B63" s="7" t="s">
        <v>11</v>
      </c>
      <c r="C63" s="8" t="s">
        <v>46</v>
      </c>
      <c r="D63" s="9">
        <v>0.97</v>
      </c>
      <c r="E63" s="10" t="s">
        <v>46</v>
      </c>
      <c r="F63" s="20" t="s">
        <v>10</v>
      </c>
      <c r="G63" s="7" t="s">
        <v>11</v>
      </c>
      <c r="H63" s="8">
        <v>1.8</v>
      </c>
      <c r="I63" s="9" t="s">
        <v>46</v>
      </c>
      <c r="J63" s="10">
        <v>3.37</v>
      </c>
    </row>
    <row r="64" spans="1:15">
      <c r="A64" s="20" t="s">
        <v>12</v>
      </c>
      <c r="B64" s="7" t="s">
        <v>11</v>
      </c>
      <c r="C64" s="8" t="s">
        <v>46</v>
      </c>
      <c r="D64" s="9">
        <v>0.378</v>
      </c>
      <c r="E64" s="10" t="s">
        <v>46</v>
      </c>
      <c r="F64" s="20" t="s">
        <v>12</v>
      </c>
      <c r="G64" s="7" t="s">
        <v>11</v>
      </c>
      <c r="H64" s="8">
        <v>0.48299999999999998</v>
      </c>
      <c r="I64" s="9" t="s">
        <v>46</v>
      </c>
      <c r="J64" s="10">
        <v>2.1339999999999999</v>
      </c>
    </row>
    <row r="65" spans="1:30">
      <c r="A65" s="20" t="s">
        <v>13</v>
      </c>
      <c r="B65" s="7" t="s">
        <v>11</v>
      </c>
      <c r="C65" s="8" t="s">
        <v>46</v>
      </c>
      <c r="D65" s="9">
        <v>18.100000000000001</v>
      </c>
      <c r="E65" s="10" t="s">
        <v>46</v>
      </c>
      <c r="F65" s="20" t="s">
        <v>13</v>
      </c>
      <c r="G65" s="7" t="s">
        <v>11</v>
      </c>
      <c r="H65" s="8">
        <v>1.7</v>
      </c>
      <c r="I65" s="9" t="s">
        <v>46</v>
      </c>
      <c r="J65" s="10">
        <v>5.4</v>
      </c>
    </row>
    <row r="66" spans="1:30">
      <c r="A66" s="20" t="s">
        <v>14</v>
      </c>
      <c r="B66" s="7" t="s">
        <v>15</v>
      </c>
      <c r="C66" s="8" t="s">
        <v>46</v>
      </c>
      <c r="D66" s="9">
        <v>126.5</v>
      </c>
      <c r="E66" s="10" t="s">
        <v>46</v>
      </c>
      <c r="F66" s="20" t="s">
        <v>14</v>
      </c>
      <c r="G66" s="7" t="s">
        <v>15</v>
      </c>
      <c r="H66" s="8">
        <v>95.2</v>
      </c>
      <c r="I66" s="9" t="s">
        <v>46</v>
      </c>
      <c r="J66" s="10">
        <v>260</v>
      </c>
    </row>
    <row r="67" spans="1:30">
      <c r="A67" s="20" t="s">
        <v>16</v>
      </c>
      <c r="B67" s="7" t="s">
        <v>17</v>
      </c>
      <c r="C67" s="8" t="s">
        <v>46</v>
      </c>
      <c r="D67" s="9">
        <v>7.9</v>
      </c>
      <c r="E67" s="10" t="s">
        <v>46</v>
      </c>
      <c r="F67" s="20" t="s">
        <v>16</v>
      </c>
      <c r="G67" s="7" t="s">
        <v>17</v>
      </c>
      <c r="H67" s="8">
        <v>7.5</v>
      </c>
      <c r="I67" s="9" t="s">
        <v>46</v>
      </c>
      <c r="J67" s="10">
        <v>7.4</v>
      </c>
    </row>
    <row r="68" spans="1:30" ht="16.5" thickBot="1">
      <c r="A68" s="21" t="s">
        <v>19</v>
      </c>
      <c r="B68" s="22" t="s">
        <v>11</v>
      </c>
      <c r="C68" s="23" t="s">
        <v>46</v>
      </c>
      <c r="D68" s="24">
        <v>20</v>
      </c>
      <c r="E68" s="25" t="s">
        <v>46</v>
      </c>
      <c r="F68" s="21" t="s">
        <v>19</v>
      </c>
      <c r="G68" s="22" t="s">
        <v>11</v>
      </c>
      <c r="H68" s="30">
        <v>228</v>
      </c>
      <c r="I68" s="24" t="s">
        <v>46</v>
      </c>
      <c r="J68" s="29">
        <v>1262</v>
      </c>
    </row>
    <row r="69" spans="1:30" ht="16.5" thickTop="1"/>
    <row r="70" spans="1:30" ht="16.5" thickBot="1"/>
    <row r="71" spans="1:30" ht="16.5" thickTop="1">
      <c r="A71" s="17" t="s">
        <v>0</v>
      </c>
      <c r="B71" s="13"/>
      <c r="C71" s="14" t="s">
        <v>7</v>
      </c>
      <c r="D71" s="15">
        <v>41757</v>
      </c>
      <c r="E71" s="16" t="s">
        <v>7</v>
      </c>
      <c r="F71" s="17" t="s">
        <v>0</v>
      </c>
      <c r="G71" s="13"/>
      <c r="H71" s="15">
        <v>41796</v>
      </c>
      <c r="I71" s="15" t="s">
        <v>7</v>
      </c>
      <c r="J71" s="16">
        <v>41796</v>
      </c>
      <c r="K71" s="17" t="s">
        <v>0</v>
      </c>
      <c r="L71" s="13"/>
      <c r="M71" s="27" t="s">
        <v>7</v>
      </c>
      <c r="N71" s="15">
        <v>41814</v>
      </c>
      <c r="O71" s="16" t="s">
        <v>7</v>
      </c>
      <c r="P71" s="17" t="s">
        <v>0</v>
      </c>
      <c r="Q71" s="13"/>
      <c r="R71" s="15">
        <v>41829</v>
      </c>
      <c r="S71" s="15" t="s">
        <v>7</v>
      </c>
      <c r="T71" s="16">
        <v>41829</v>
      </c>
      <c r="U71" s="17" t="s">
        <v>0</v>
      </c>
      <c r="V71" s="13"/>
      <c r="W71" s="14" t="s">
        <v>7</v>
      </c>
      <c r="X71" s="15">
        <v>41915</v>
      </c>
      <c r="Y71" s="16" t="s">
        <v>7</v>
      </c>
      <c r="Z71" s="17" t="s">
        <v>0</v>
      </c>
      <c r="AA71" s="13"/>
      <c r="AB71" s="14" t="s">
        <v>7</v>
      </c>
      <c r="AC71" s="15" t="s">
        <v>7</v>
      </c>
      <c r="AD71" s="16">
        <v>41926</v>
      </c>
    </row>
    <row r="72" spans="1:30">
      <c r="A72" s="18" t="s">
        <v>1</v>
      </c>
      <c r="B72" s="12"/>
      <c r="C72" s="3" t="s">
        <v>2</v>
      </c>
      <c r="D72" s="4" t="s">
        <v>42</v>
      </c>
      <c r="E72" s="5" t="s">
        <v>44</v>
      </c>
      <c r="F72" s="18" t="s">
        <v>1</v>
      </c>
      <c r="G72" s="12"/>
      <c r="H72" s="3" t="s">
        <v>2</v>
      </c>
      <c r="I72" s="4" t="s">
        <v>42</v>
      </c>
      <c r="J72" s="5" t="s">
        <v>44</v>
      </c>
      <c r="K72" s="18" t="s">
        <v>1</v>
      </c>
      <c r="L72" s="12"/>
      <c r="M72" s="3" t="s">
        <v>2</v>
      </c>
      <c r="N72" s="4" t="s">
        <v>42</v>
      </c>
      <c r="O72" s="5" t="s">
        <v>44</v>
      </c>
      <c r="P72" s="18" t="s">
        <v>1</v>
      </c>
      <c r="Q72" s="12"/>
      <c r="R72" s="3" t="s">
        <v>2</v>
      </c>
      <c r="S72" s="4" t="s">
        <v>42</v>
      </c>
      <c r="T72" s="5" t="s">
        <v>44</v>
      </c>
      <c r="U72" s="18" t="s">
        <v>1</v>
      </c>
      <c r="V72" s="12"/>
      <c r="W72" s="3" t="s">
        <v>2</v>
      </c>
      <c r="X72" s="4" t="s">
        <v>42</v>
      </c>
      <c r="Y72" s="5" t="s">
        <v>44</v>
      </c>
      <c r="Z72" s="18" t="s">
        <v>1</v>
      </c>
      <c r="AA72" s="12"/>
      <c r="AB72" s="3" t="s">
        <v>2</v>
      </c>
      <c r="AC72" s="4" t="s">
        <v>42</v>
      </c>
      <c r="AD72" s="5" t="s">
        <v>44</v>
      </c>
    </row>
    <row r="73" spans="1:30">
      <c r="A73" s="11"/>
      <c r="B73" s="12"/>
      <c r="C73" s="12"/>
      <c r="D73" s="12"/>
      <c r="E73" s="6"/>
      <c r="F73" s="11"/>
      <c r="G73" s="12"/>
      <c r="H73" s="12"/>
      <c r="I73" s="12"/>
      <c r="J73" s="6"/>
      <c r="K73" s="11"/>
      <c r="L73" s="12"/>
      <c r="M73" s="12"/>
      <c r="N73" s="12"/>
      <c r="O73" s="6"/>
      <c r="P73" s="11"/>
      <c r="Q73" s="12"/>
      <c r="R73" s="12"/>
      <c r="S73" s="12"/>
      <c r="T73" s="6"/>
      <c r="U73" s="11"/>
      <c r="V73" s="12"/>
      <c r="W73" s="12"/>
      <c r="X73" s="12"/>
      <c r="Y73" s="6"/>
      <c r="Z73" s="11"/>
      <c r="AA73" s="12"/>
      <c r="AB73" s="12"/>
      <c r="AC73" s="12"/>
      <c r="AD73" s="6"/>
    </row>
    <row r="74" spans="1:30">
      <c r="A74" s="18" t="s">
        <v>3</v>
      </c>
      <c r="B74" s="19" t="s">
        <v>4</v>
      </c>
      <c r="C74" s="12"/>
      <c r="D74" s="12"/>
      <c r="E74" s="6"/>
      <c r="F74" s="18" t="s">
        <v>3</v>
      </c>
      <c r="G74" s="19" t="s">
        <v>4</v>
      </c>
      <c r="H74" s="12"/>
      <c r="I74" s="12"/>
      <c r="J74" s="6"/>
      <c r="K74" s="18" t="s">
        <v>3</v>
      </c>
      <c r="L74" s="19" t="s">
        <v>4</v>
      </c>
      <c r="M74" s="12"/>
      <c r="N74" s="12"/>
      <c r="O74" s="6"/>
      <c r="P74" s="18" t="s">
        <v>3</v>
      </c>
      <c r="Q74" s="19" t="s">
        <v>4</v>
      </c>
      <c r="R74" s="12"/>
      <c r="S74" s="12"/>
      <c r="T74" s="6"/>
      <c r="U74" s="18" t="s">
        <v>3</v>
      </c>
      <c r="V74" s="19" t="s">
        <v>4</v>
      </c>
      <c r="W74" s="12"/>
      <c r="X74" s="12"/>
      <c r="Y74" s="6"/>
      <c r="Z74" s="18" t="s">
        <v>3</v>
      </c>
      <c r="AA74" s="19" t="s">
        <v>4</v>
      </c>
      <c r="AB74" s="12"/>
      <c r="AC74" s="12"/>
      <c r="AD74" s="6"/>
    </row>
    <row r="75" spans="1:30">
      <c r="A75" s="20" t="s">
        <v>5</v>
      </c>
      <c r="B75" s="7" t="s">
        <v>6</v>
      </c>
      <c r="C75" s="8" t="s">
        <v>7</v>
      </c>
      <c r="D75" s="9" t="s">
        <v>7</v>
      </c>
      <c r="E75" s="10" t="s">
        <v>7</v>
      </c>
      <c r="F75" s="20" t="s">
        <v>5</v>
      </c>
      <c r="G75" s="7" t="s">
        <v>6</v>
      </c>
      <c r="H75" s="8" t="s">
        <v>7</v>
      </c>
      <c r="I75" s="9" t="s">
        <v>7</v>
      </c>
      <c r="J75" s="10" t="s">
        <v>7</v>
      </c>
      <c r="K75" s="20" t="s">
        <v>5</v>
      </c>
      <c r="L75" s="7" t="s">
        <v>6</v>
      </c>
      <c r="M75" s="8" t="s">
        <v>7</v>
      </c>
      <c r="N75" s="9" t="s">
        <v>7</v>
      </c>
      <c r="O75" s="10" t="s">
        <v>7</v>
      </c>
      <c r="P75" s="20" t="s">
        <v>5</v>
      </c>
      <c r="Q75" s="7" t="s">
        <v>6</v>
      </c>
      <c r="R75" s="8" t="s">
        <v>7</v>
      </c>
      <c r="S75" s="9" t="s">
        <v>7</v>
      </c>
      <c r="T75" s="10" t="s">
        <v>7</v>
      </c>
      <c r="U75" s="20" t="s">
        <v>5</v>
      </c>
      <c r="V75" s="7" t="s">
        <v>6</v>
      </c>
      <c r="W75" s="8" t="s">
        <v>7</v>
      </c>
      <c r="X75" s="9" t="s">
        <v>7</v>
      </c>
      <c r="Y75" s="10" t="s">
        <v>7</v>
      </c>
      <c r="Z75" s="20" t="s">
        <v>5</v>
      </c>
      <c r="AA75" s="7" t="s">
        <v>6</v>
      </c>
      <c r="AB75" s="8" t="s">
        <v>7</v>
      </c>
      <c r="AC75" s="9" t="s">
        <v>7</v>
      </c>
      <c r="AD75" s="10" t="s">
        <v>7</v>
      </c>
    </row>
    <row r="76" spans="1:30">
      <c r="A76" s="20" t="s">
        <v>8</v>
      </c>
      <c r="B76" s="7" t="s">
        <v>9</v>
      </c>
      <c r="C76" s="8" t="s">
        <v>7</v>
      </c>
      <c r="D76" s="9" t="s">
        <v>7</v>
      </c>
      <c r="E76" s="10" t="s">
        <v>7</v>
      </c>
      <c r="F76" s="20" t="s">
        <v>8</v>
      </c>
      <c r="G76" s="7" t="s">
        <v>9</v>
      </c>
      <c r="H76" s="8" t="s">
        <v>7</v>
      </c>
      <c r="I76" s="9" t="s">
        <v>7</v>
      </c>
      <c r="J76" s="10" t="s">
        <v>7</v>
      </c>
      <c r="K76" s="20" t="s">
        <v>8</v>
      </c>
      <c r="L76" s="7" t="s">
        <v>9</v>
      </c>
      <c r="M76" s="8" t="s">
        <v>7</v>
      </c>
      <c r="N76" s="9" t="s">
        <v>7</v>
      </c>
      <c r="O76" s="10" t="s">
        <v>7</v>
      </c>
      <c r="P76" s="20" t="s">
        <v>8</v>
      </c>
      <c r="Q76" s="7" t="s">
        <v>9</v>
      </c>
      <c r="R76" s="8" t="s">
        <v>7</v>
      </c>
      <c r="S76" s="9" t="s">
        <v>7</v>
      </c>
      <c r="T76" s="10" t="s">
        <v>7</v>
      </c>
      <c r="U76" s="20" t="s">
        <v>8</v>
      </c>
      <c r="V76" s="7" t="s">
        <v>9</v>
      </c>
      <c r="W76" s="8" t="s">
        <v>7</v>
      </c>
      <c r="X76" s="9" t="s">
        <v>7</v>
      </c>
      <c r="Y76" s="10" t="s">
        <v>7</v>
      </c>
      <c r="Z76" s="20" t="s">
        <v>8</v>
      </c>
      <c r="AA76" s="7" t="s">
        <v>9</v>
      </c>
      <c r="AB76" s="8" t="s">
        <v>7</v>
      </c>
      <c r="AC76" s="9" t="s">
        <v>7</v>
      </c>
      <c r="AD76" s="10" t="s">
        <v>7</v>
      </c>
    </row>
    <row r="77" spans="1:30">
      <c r="A77" s="20" t="s">
        <v>10</v>
      </c>
      <c r="B77" s="7" t="s">
        <v>11</v>
      </c>
      <c r="C77" s="8" t="s">
        <v>46</v>
      </c>
      <c r="D77" s="9">
        <v>3.82</v>
      </c>
      <c r="E77" s="10" t="s">
        <v>46</v>
      </c>
      <c r="F77" s="20" t="s">
        <v>10</v>
      </c>
      <c r="G77" s="7" t="s">
        <v>11</v>
      </c>
      <c r="H77" s="8">
        <v>2.84</v>
      </c>
      <c r="I77" s="9" t="s">
        <v>46</v>
      </c>
      <c r="J77" s="10">
        <v>1.68</v>
      </c>
      <c r="K77" s="20" t="s">
        <v>48</v>
      </c>
      <c r="L77" s="7" t="s">
        <v>11</v>
      </c>
      <c r="M77" s="8" t="s">
        <v>46</v>
      </c>
      <c r="N77" s="9" t="s">
        <v>43</v>
      </c>
      <c r="O77" s="10" t="s">
        <v>46</v>
      </c>
      <c r="P77" s="20" t="s">
        <v>48</v>
      </c>
      <c r="Q77" s="7" t="s">
        <v>11</v>
      </c>
      <c r="R77" s="8">
        <v>1.67</v>
      </c>
      <c r="S77" s="9" t="s">
        <v>46</v>
      </c>
      <c r="T77" s="10">
        <v>1.84</v>
      </c>
      <c r="U77" s="20" t="s">
        <v>48</v>
      </c>
      <c r="V77" s="7" t="s">
        <v>11</v>
      </c>
      <c r="W77" s="8" t="s">
        <v>46</v>
      </c>
      <c r="X77" s="9">
        <v>2.5099999999999998</v>
      </c>
      <c r="Y77" s="10" t="s">
        <v>46</v>
      </c>
      <c r="Z77" s="20" t="s">
        <v>48</v>
      </c>
      <c r="AA77" s="7" t="s">
        <v>11</v>
      </c>
      <c r="AB77" s="8" t="s">
        <v>46</v>
      </c>
      <c r="AC77" s="9" t="s">
        <v>46</v>
      </c>
      <c r="AD77" s="10">
        <v>1.08</v>
      </c>
    </row>
    <row r="78" spans="1:30">
      <c r="A78" s="20" t="s">
        <v>12</v>
      </c>
      <c r="B78" s="7" t="s">
        <v>11</v>
      </c>
      <c r="C78" s="8" t="s">
        <v>46</v>
      </c>
      <c r="D78" s="9">
        <v>0.81100000000000005</v>
      </c>
      <c r="E78" s="10" t="s">
        <v>46</v>
      </c>
      <c r="F78" s="20" t="s">
        <v>12</v>
      </c>
      <c r="G78" s="7" t="s">
        <v>11</v>
      </c>
      <c r="H78" s="8">
        <v>0.114</v>
      </c>
      <c r="I78" s="9" t="s">
        <v>46</v>
      </c>
      <c r="J78" s="10">
        <v>0.251</v>
      </c>
      <c r="K78" s="20" t="s">
        <v>49</v>
      </c>
      <c r="L78" s="7" t="s">
        <v>11</v>
      </c>
      <c r="M78" s="8" t="s">
        <v>46</v>
      </c>
      <c r="N78" s="9">
        <v>0.182</v>
      </c>
      <c r="O78" s="10" t="s">
        <v>46</v>
      </c>
      <c r="P78" s="20" t="s">
        <v>49</v>
      </c>
      <c r="Q78" s="7" t="s">
        <v>11</v>
      </c>
      <c r="R78" s="8">
        <v>0.26100000000000001</v>
      </c>
      <c r="S78" s="9" t="s">
        <v>46</v>
      </c>
      <c r="T78" s="10">
        <v>0.214</v>
      </c>
      <c r="U78" s="20" t="s">
        <v>49</v>
      </c>
      <c r="V78" s="7" t="s">
        <v>11</v>
      </c>
      <c r="W78" s="8" t="s">
        <v>46</v>
      </c>
      <c r="X78" s="9">
        <v>0.42499999999999999</v>
      </c>
      <c r="Y78" s="10" t="s">
        <v>46</v>
      </c>
      <c r="Z78" s="20" t="s">
        <v>49</v>
      </c>
      <c r="AA78" s="7" t="s">
        <v>11</v>
      </c>
      <c r="AB78" s="8" t="s">
        <v>46</v>
      </c>
      <c r="AC78" s="9" t="s">
        <v>46</v>
      </c>
      <c r="AD78" s="10">
        <v>0.253</v>
      </c>
    </row>
    <row r="79" spans="1:30">
      <c r="A79" s="20" t="s">
        <v>13</v>
      </c>
      <c r="B79" s="7" t="s">
        <v>11</v>
      </c>
      <c r="C79" s="8" t="s">
        <v>46</v>
      </c>
      <c r="D79" s="9">
        <v>39</v>
      </c>
      <c r="E79" s="10" t="s">
        <v>46</v>
      </c>
      <c r="F79" s="20" t="s">
        <v>13</v>
      </c>
      <c r="G79" s="7" t="s">
        <v>11</v>
      </c>
      <c r="H79" s="8">
        <v>43.2</v>
      </c>
      <c r="I79" s="9" t="s">
        <v>46</v>
      </c>
      <c r="J79" s="10">
        <v>3.4</v>
      </c>
      <c r="K79" s="20" t="s">
        <v>13</v>
      </c>
      <c r="L79" s="7" t="s">
        <v>11</v>
      </c>
      <c r="M79" s="8" t="s">
        <v>46</v>
      </c>
      <c r="N79" s="9">
        <v>28.6</v>
      </c>
      <c r="O79" s="10" t="s">
        <v>46</v>
      </c>
      <c r="P79" s="20" t="s">
        <v>13</v>
      </c>
      <c r="Q79" s="7" t="s">
        <v>11</v>
      </c>
      <c r="R79" s="8">
        <v>1.6</v>
      </c>
      <c r="S79" s="9" t="s">
        <v>46</v>
      </c>
      <c r="T79" s="10">
        <v>0.9</v>
      </c>
      <c r="U79" s="20" t="s">
        <v>13</v>
      </c>
      <c r="V79" s="7" t="s">
        <v>11</v>
      </c>
      <c r="W79" s="8" t="s">
        <v>46</v>
      </c>
      <c r="X79" s="9">
        <v>7.9</v>
      </c>
      <c r="Y79" s="10" t="s">
        <v>46</v>
      </c>
      <c r="Z79" s="20" t="s">
        <v>13</v>
      </c>
      <c r="AA79" s="7" t="s">
        <v>11</v>
      </c>
      <c r="AB79" s="8" t="s">
        <v>46</v>
      </c>
      <c r="AC79" s="9" t="s">
        <v>46</v>
      </c>
      <c r="AD79" s="10">
        <v>2.6</v>
      </c>
    </row>
    <row r="80" spans="1:30">
      <c r="A80" s="20" t="s">
        <v>14</v>
      </c>
      <c r="B80" s="7" t="s">
        <v>15</v>
      </c>
      <c r="C80" s="8" t="s">
        <v>46</v>
      </c>
      <c r="D80" s="9">
        <v>386</v>
      </c>
      <c r="E80" s="10" t="s">
        <v>46</v>
      </c>
      <c r="F80" s="20" t="s">
        <v>14</v>
      </c>
      <c r="G80" s="7" t="s">
        <v>15</v>
      </c>
      <c r="H80" s="8">
        <v>52</v>
      </c>
      <c r="I80" s="9" t="s">
        <v>46</v>
      </c>
      <c r="J80" s="10">
        <v>154</v>
      </c>
      <c r="K80" s="20" t="s">
        <v>14</v>
      </c>
      <c r="L80" s="7" t="s">
        <v>15</v>
      </c>
      <c r="M80" s="8" t="s">
        <v>46</v>
      </c>
      <c r="N80" s="9">
        <v>199</v>
      </c>
      <c r="O80" s="10" t="s">
        <v>46</v>
      </c>
      <c r="P80" s="20" t="s">
        <v>14</v>
      </c>
      <c r="Q80" s="7" t="s">
        <v>15</v>
      </c>
      <c r="R80" s="8">
        <v>51</v>
      </c>
      <c r="S80" s="9" t="s">
        <v>46</v>
      </c>
      <c r="T80" s="10">
        <v>118</v>
      </c>
      <c r="U80" s="20" t="s">
        <v>14</v>
      </c>
      <c r="V80" s="7" t="s">
        <v>15</v>
      </c>
      <c r="W80" s="8" t="s">
        <v>46</v>
      </c>
      <c r="X80" s="9">
        <v>213</v>
      </c>
      <c r="Y80" s="10" t="s">
        <v>46</v>
      </c>
      <c r="Z80" s="20" t="s">
        <v>14</v>
      </c>
      <c r="AA80" s="7" t="s">
        <v>15</v>
      </c>
      <c r="AB80" s="8" t="s">
        <v>46</v>
      </c>
      <c r="AC80" s="9" t="s">
        <v>46</v>
      </c>
      <c r="AD80" s="10">
        <v>124.2</v>
      </c>
    </row>
    <row r="81" spans="1:35">
      <c r="A81" s="20" t="s">
        <v>16</v>
      </c>
      <c r="B81" s="7" t="s">
        <v>17</v>
      </c>
      <c r="C81" s="8" t="s">
        <v>46</v>
      </c>
      <c r="D81" s="9">
        <v>7.1</v>
      </c>
      <c r="E81" s="10" t="s">
        <v>46</v>
      </c>
      <c r="F81" s="20" t="s">
        <v>16</v>
      </c>
      <c r="G81" s="7" t="s">
        <v>17</v>
      </c>
      <c r="H81" s="8" t="s">
        <v>18</v>
      </c>
      <c r="I81" s="9" t="s">
        <v>46</v>
      </c>
      <c r="J81" s="10">
        <v>6.2</v>
      </c>
      <c r="K81" s="20" t="s">
        <v>16</v>
      </c>
      <c r="L81" s="7" t="s">
        <v>17</v>
      </c>
      <c r="M81" s="8" t="s">
        <v>46</v>
      </c>
      <c r="N81" s="9">
        <v>6.89</v>
      </c>
      <c r="O81" s="10" t="s">
        <v>46</v>
      </c>
      <c r="P81" s="20" t="s">
        <v>16</v>
      </c>
      <c r="Q81" s="7" t="s">
        <v>17</v>
      </c>
      <c r="R81" s="8">
        <v>7.1</v>
      </c>
      <c r="S81" s="9" t="s">
        <v>46</v>
      </c>
      <c r="T81" s="10">
        <v>7.3</v>
      </c>
      <c r="U81" s="20" t="s">
        <v>16</v>
      </c>
      <c r="V81" s="7" t="s">
        <v>17</v>
      </c>
      <c r="W81" s="8" t="s">
        <v>46</v>
      </c>
      <c r="X81" s="9">
        <v>5.8</v>
      </c>
      <c r="Y81" s="10" t="s">
        <v>46</v>
      </c>
      <c r="Z81" s="20" t="s">
        <v>16</v>
      </c>
      <c r="AA81" s="7" t="s">
        <v>17</v>
      </c>
      <c r="AB81" s="8" t="s">
        <v>46</v>
      </c>
      <c r="AC81" s="9" t="s">
        <v>46</v>
      </c>
      <c r="AD81" s="10">
        <v>7.5</v>
      </c>
    </row>
    <row r="82" spans="1:35" ht="16.5" thickBot="1">
      <c r="A82" s="21" t="s">
        <v>19</v>
      </c>
      <c r="B82" s="22" t="s">
        <v>11</v>
      </c>
      <c r="C82" s="23" t="s">
        <v>46</v>
      </c>
      <c r="D82" s="24">
        <v>527</v>
      </c>
      <c r="E82" s="25" t="s">
        <v>46</v>
      </c>
      <c r="F82" s="21" t="s">
        <v>19</v>
      </c>
      <c r="G82" s="22" t="s">
        <v>11</v>
      </c>
      <c r="H82" s="30" t="s">
        <v>7</v>
      </c>
      <c r="I82" s="24" t="s">
        <v>46</v>
      </c>
      <c r="J82" s="25">
        <v>21</v>
      </c>
      <c r="K82" s="21" t="s">
        <v>19</v>
      </c>
      <c r="L82" s="22" t="s">
        <v>11</v>
      </c>
      <c r="M82" s="23" t="s">
        <v>46</v>
      </c>
      <c r="N82" s="24">
        <v>109.2</v>
      </c>
      <c r="O82" s="25" t="s">
        <v>46</v>
      </c>
      <c r="P82" s="21" t="s">
        <v>19</v>
      </c>
      <c r="Q82" s="22" t="s">
        <v>11</v>
      </c>
      <c r="R82" s="23">
        <v>104.7</v>
      </c>
      <c r="S82" s="24" t="s">
        <v>46</v>
      </c>
      <c r="T82" s="25">
        <v>9</v>
      </c>
      <c r="U82" s="21" t="s">
        <v>19</v>
      </c>
      <c r="V82" s="22" t="s">
        <v>11</v>
      </c>
      <c r="W82" s="23" t="s">
        <v>46</v>
      </c>
      <c r="X82" s="24">
        <v>28.7</v>
      </c>
      <c r="Y82" s="25" t="s">
        <v>46</v>
      </c>
      <c r="Z82" s="21" t="s">
        <v>19</v>
      </c>
      <c r="AA82" s="22" t="s">
        <v>11</v>
      </c>
      <c r="AB82" s="23" t="s">
        <v>46</v>
      </c>
      <c r="AC82" s="24" t="s">
        <v>46</v>
      </c>
      <c r="AD82" s="25">
        <v>351</v>
      </c>
    </row>
    <row r="83" spans="1:35" ht="16.5" thickTop="1"/>
    <row r="84" spans="1:35" ht="16.5" thickBot="1"/>
    <row r="85" spans="1:35" ht="16.5" thickTop="1">
      <c r="A85" s="17" t="s">
        <v>0</v>
      </c>
      <c r="B85" s="13"/>
      <c r="C85" s="14" t="s">
        <v>7</v>
      </c>
      <c r="D85" s="15">
        <v>42073</v>
      </c>
      <c r="E85" s="16" t="s">
        <v>7</v>
      </c>
      <c r="F85" s="17" t="s">
        <v>0</v>
      </c>
      <c r="G85" s="13"/>
      <c r="H85" s="15">
        <v>42089</v>
      </c>
      <c r="I85" s="15">
        <v>42089</v>
      </c>
      <c r="J85" s="16">
        <v>42089</v>
      </c>
      <c r="K85" s="17" t="s">
        <v>0</v>
      </c>
      <c r="L85" s="13"/>
      <c r="M85" s="15">
        <v>42097</v>
      </c>
      <c r="N85" s="15">
        <v>42097</v>
      </c>
      <c r="O85" s="16">
        <v>42097</v>
      </c>
      <c r="P85" s="17" t="s">
        <v>0</v>
      </c>
      <c r="Q85" s="13"/>
      <c r="R85" s="15">
        <v>42155</v>
      </c>
      <c r="S85" s="15">
        <v>42132</v>
      </c>
      <c r="T85" s="16">
        <v>42153</v>
      </c>
      <c r="U85" s="17" t="s">
        <v>0</v>
      </c>
      <c r="V85" s="13"/>
      <c r="W85" s="15">
        <v>42174</v>
      </c>
      <c r="X85" s="15">
        <v>42170</v>
      </c>
      <c r="Y85" s="16">
        <v>42174</v>
      </c>
      <c r="Z85" s="17" t="s">
        <v>0</v>
      </c>
      <c r="AA85" s="13"/>
      <c r="AB85" s="15">
        <v>42187</v>
      </c>
      <c r="AC85" s="15">
        <v>42187</v>
      </c>
      <c r="AD85" s="16">
        <v>42187</v>
      </c>
      <c r="AE85" s="17" t="s">
        <v>0</v>
      </c>
      <c r="AF85" s="13"/>
      <c r="AG85" s="15" t="s">
        <v>7</v>
      </c>
      <c r="AH85" s="15">
        <v>42314</v>
      </c>
      <c r="AI85" s="16">
        <v>42325</v>
      </c>
    </row>
    <row r="86" spans="1:35">
      <c r="A86" s="18" t="s">
        <v>1</v>
      </c>
      <c r="B86" s="12"/>
      <c r="C86" s="3" t="s">
        <v>2</v>
      </c>
      <c r="D86" s="4" t="s">
        <v>42</v>
      </c>
      <c r="E86" s="5" t="s">
        <v>44</v>
      </c>
      <c r="F86" s="18" t="s">
        <v>1</v>
      </c>
      <c r="G86" s="12"/>
      <c r="H86" s="3" t="s">
        <v>2</v>
      </c>
      <c r="I86" s="4" t="s">
        <v>42</v>
      </c>
      <c r="J86" s="5" t="s">
        <v>44</v>
      </c>
      <c r="K86" s="18" t="s">
        <v>1</v>
      </c>
      <c r="L86" s="12"/>
      <c r="M86" s="3" t="s">
        <v>2</v>
      </c>
      <c r="N86" s="4" t="s">
        <v>42</v>
      </c>
      <c r="O86" s="5" t="s">
        <v>44</v>
      </c>
      <c r="P86" s="18" t="s">
        <v>1</v>
      </c>
      <c r="Q86" s="12"/>
      <c r="R86" s="3" t="s">
        <v>2</v>
      </c>
      <c r="S86" s="4" t="s">
        <v>42</v>
      </c>
      <c r="T86" s="5" t="s">
        <v>44</v>
      </c>
      <c r="U86" s="18" t="s">
        <v>1</v>
      </c>
      <c r="V86" s="12"/>
      <c r="W86" s="3" t="s">
        <v>2</v>
      </c>
      <c r="X86" s="4" t="s">
        <v>42</v>
      </c>
      <c r="Y86" s="5" t="s">
        <v>44</v>
      </c>
      <c r="Z86" s="18" t="s">
        <v>1</v>
      </c>
      <c r="AA86" s="12"/>
      <c r="AB86" s="3" t="s">
        <v>2</v>
      </c>
      <c r="AC86" s="4" t="s">
        <v>42</v>
      </c>
      <c r="AD86" s="5" t="s">
        <v>44</v>
      </c>
      <c r="AE86" s="18" t="s">
        <v>1</v>
      </c>
      <c r="AF86" s="12"/>
      <c r="AG86" s="3" t="s">
        <v>2</v>
      </c>
      <c r="AH86" s="4" t="s">
        <v>42</v>
      </c>
      <c r="AI86" s="5" t="s">
        <v>44</v>
      </c>
    </row>
    <row r="87" spans="1:35">
      <c r="A87" s="11"/>
      <c r="B87" s="12"/>
      <c r="C87" s="12"/>
      <c r="D87" s="12"/>
      <c r="E87" s="6"/>
      <c r="F87" s="11"/>
      <c r="G87" s="12"/>
      <c r="H87" s="12"/>
      <c r="I87" s="12"/>
      <c r="J87" s="6"/>
      <c r="K87" s="11"/>
      <c r="L87" s="12"/>
      <c r="M87" s="12"/>
      <c r="N87" s="12"/>
      <c r="O87" s="6"/>
      <c r="P87" s="11"/>
      <c r="Q87" s="12"/>
      <c r="R87" s="12"/>
      <c r="S87" s="12"/>
      <c r="T87" s="6"/>
      <c r="U87" s="11"/>
      <c r="V87" s="12"/>
      <c r="W87" s="12"/>
      <c r="X87" s="12"/>
      <c r="Y87" s="6"/>
      <c r="Z87" s="11"/>
      <c r="AA87" s="12"/>
      <c r="AB87" s="12"/>
      <c r="AC87" s="12"/>
      <c r="AD87" s="6"/>
      <c r="AE87" s="11"/>
      <c r="AF87" s="12"/>
      <c r="AG87" s="12"/>
      <c r="AH87" s="12"/>
      <c r="AI87" s="6"/>
    </row>
    <row r="88" spans="1:35">
      <c r="A88" s="18" t="s">
        <v>3</v>
      </c>
      <c r="B88" s="19" t="s">
        <v>4</v>
      </c>
      <c r="C88" s="12"/>
      <c r="D88" s="12"/>
      <c r="E88" s="6"/>
      <c r="F88" s="18" t="s">
        <v>3</v>
      </c>
      <c r="G88" s="19" t="s">
        <v>4</v>
      </c>
      <c r="H88" s="12"/>
      <c r="I88" s="12"/>
      <c r="J88" s="6"/>
      <c r="K88" s="18" t="s">
        <v>3</v>
      </c>
      <c r="L88" s="19" t="s">
        <v>4</v>
      </c>
      <c r="M88" s="12"/>
      <c r="N88" s="12"/>
      <c r="O88" s="6"/>
      <c r="P88" s="18" t="s">
        <v>3</v>
      </c>
      <c r="Q88" s="19" t="s">
        <v>4</v>
      </c>
      <c r="R88" s="12"/>
      <c r="S88" s="12"/>
      <c r="T88" s="6"/>
      <c r="U88" s="18" t="s">
        <v>3</v>
      </c>
      <c r="V88" s="19" t="s">
        <v>4</v>
      </c>
      <c r="W88" s="12"/>
      <c r="X88" s="12"/>
      <c r="Y88" s="6"/>
      <c r="Z88" s="18" t="s">
        <v>3</v>
      </c>
      <c r="AA88" s="19" t="s">
        <v>4</v>
      </c>
      <c r="AB88" s="12"/>
      <c r="AC88" s="12"/>
      <c r="AD88" s="6"/>
      <c r="AE88" s="18" t="s">
        <v>3</v>
      </c>
      <c r="AF88" s="19" t="s">
        <v>4</v>
      </c>
      <c r="AG88" s="12"/>
      <c r="AH88" s="12"/>
      <c r="AI88" s="6"/>
    </row>
    <row r="89" spans="1:35">
      <c r="A89" s="20" t="s">
        <v>5</v>
      </c>
      <c r="B89" s="7" t="s">
        <v>6</v>
      </c>
      <c r="C89" s="8" t="s">
        <v>7</v>
      </c>
      <c r="D89" s="9" t="s">
        <v>7</v>
      </c>
      <c r="E89" s="10" t="s">
        <v>7</v>
      </c>
      <c r="F89" s="20" t="s">
        <v>5</v>
      </c>
      <c r="G89" s="7" t="s">
        <v>6</v>
      </c>
      <c r="H89" s="8" t="s">
        <v>7</v>
      </c>
      <c r="I89" s="9" t="s">
        <v>7</v>
      </c>
      <c r="J89" s="10" t="s">
        <v>7</v>
      </c>
      <c r="K89" s="20" t="s">
        <v>5</v>
      </c>
      <c r="L89" s="7" t="s">
        <v>6</v>
      </c>
      <c r="M89" s="8" t="s">
        <v>7</v>
      </c>
      <c r="N89" s="9" t="s">
        <v>7</v>
      </c>
      <c r="O89" s="10" t="s">
        <v>7</v>
      </c>
      <c r="P89" s="20" t="s">
        <v>5</v>
      </c>
      <c r="Q89" s="7" t="s">
        <v>6</v>
      </c>
      <c r="R89" s="8" t="s">
        <v>7</v>
      </c>
      <c r="S89" s="9" t="s">
        <v>7</v>
      </c>
      <c r="T89" s="10" t="s">
        <v>7</v>
      </c>
      <c r="U89" s="20" t="s">
        <v>5</v>
      </c>
      <c r="V89" s="7" t="s">
        <v>6</v>
      </c>
      <c r="W89" s="8" t="s">
        <v>7</v>
      </c>
      <c r="X89" s="9" t="s">
        <v>7</v>
      </c>
      <c r="Y89" s="10" t="s">
        <v>7</v>
      </c>
      <c r="Z89" s="20" t="s">
        <v>5</v>
      </c>
      <c r="AA89" s="7" t="s">
        <v>6</v>
      </c>
      <c r="AB89" s="8" t="s">
        <v>7</v>
      </c>
      <c r="AC89" s="9" t="s">
        <v>7</v>
      </c>
      <c r="AD89" s="10" t="s">
        <v>7</v>
      </c>
      <c r="AE89" s="20" t="s">
        <v>5</v>
      </c>
      <c r="AF89" s="7" t="s">
        <v>6</v>
      </c>
      <c r="AG89" s="8" t="s">
        <v>7</v>
      </c>
      <c r="AH89" s="9" t="s">
        <v>7</v>
      </c>
      <c r="AI89" s="10" t="s">
        <v>7</v>
      </c>
    </row>
    <row r="90" spans="1:35">
      <c r="A90" s="20" t="s">
        <v>8</v>
      </c>
      <c r="B90" s="7" t="s">
        <v>9</v>
      </c>
      <c r="C90" s="8" t="s">
        <v>7</v>
      </c>
      <c r="D90" s="9" t="s">
        <v>7</v>
      </c>
      <c r="E90" s="10" t="s">
        <v>7</v>
      </c>
      <c r="F90" s="20" t="s">
        <v>8</v>
      </c>
      <c r="G90" s="7" t="s">
        <v>9</v>
      </c>
      <c r="H90" s="8" t="s">
        <v>7</v>
      </c>
      <c r="I90" s="9" t="s">
        <v>7</v>
      </c>
      <c r="J90" s="10" t="s">
        <v>7</v>
      </c>
      <c r="K90" s="20" t="s">
        <v>8</v>
      </c>
      <c r="L90" s="7" t="s">
        <v>9</v>
      </c>
      <c r="M90" s="8" t="s">
        <v>7</v>
      </c>
      <c r="N90" s="9" t="s">
        <v>7</v>
      </c>
      <c r="O90" s="10" t="s">
        <v>7</v>
      </c>
      <c r="P90" s="20" t="s">
        <v>8</v>
      </c>
      <c r="Q90" s="7" t="s">
        <v>9</v>
      </c>
      <c r="R90" s="8" t="s">
        <v>7</v>
      </c>
      <c r="S90" s="9" t="s">
        <v>7</v>
      </c>
      <c r="T90" s="10" t="s">
        <v>7</v>
      </c>
      <c r="U90" s="20" t="s">
        <v>8</v>
      </c>
      <c r="V90" s="7" t="s">
        <v>9</v>
      </c>
      <c r="W90" s="8" t="s">
        <v>7</v>
      </c>
      <c r="X90" s="9" t="s">
        <v>7</v>
      </c>
      <c r="Y90" s="10" t="s">
        <v>7</v>
      </c>
      <c r="Z90" s="20" t="s">
        <v>8</v>
      </c>
      <c r="AA90" s="7" t="s">
        <v>9</v>
      </c>
      <c r="AB90" s="8" t="s">
        <v>7</v>
      </c>
      <c r="AC90" s="9" t="s">
        <v>7</v>
      </c>
      <c r="AD90" s="10" t="s">
        <v>7</v>
      </c>
      <c r="AE90" s="20" t="s">
        <v>8</v>
      </c>
      <c r="AF90" s="7" t="s">
        <v>9</v>
      </c>
      <c r="AG90" s="8" t="s">
        <v>7</v>
      </c>
      <c r="AH90" s="9" t="s">
        <v>7</v>
      </c>
      <c r="AI90" s="10" t="s">
        <v>7</v>
      </c>
    </row>
    <row r="91" spans="1:35">
      <c r="A91" s="20" t="s">
        <v>48</v>
      </c>
      <c r="B91" s="7" t="s">
        <v>11</v>
      </c>
      <c r="C91" s="8" t="s">
        <v>46</v>
      </c>
      <c r="D91" s="9">
        <v>2.34</v>
      </c>
      <c r="E91" s="10" t="s">
        <v>46</v>
      </c>
      <c r="F91" s="20" t="s">
        <v>48</v>
      </c>
      <c r="G91" s="7" t="s">
        <v>11</v>
      </c>
      <c r="H91" s="8">
        <v>1.96</v>
      </c>
      <c r="I91" s="9">
        <v>3.09</v>
      </c>
      <c r="J91" s="10">
        <v>1.54</v>
      </c>
      <c r="K91" s="20" t="s">
        <v>48</v>
      </c>
      <c r="L91" s="7" t="s">
        <v>11</v>
      </c>
      <c r="M91" s="8">
        <v>1.91</v>
      </c>
      <c r="N91" s="9">
        <v>2.2999999999999998</v>
      </c>
      <c r="O91" s="10">
        <v>2.15</v>
      </c>
      <c r="P91" s="20" t="s">
        <v>48</v>
      </c>
      <c r="Q91" s="7" t="s">
        <v>11</v>
      </c>
      <c r="R91" s="8">
        <v>3.08</v>
      </c>
      <c r="S91" s="9">
        <v>2.9</v>
      </c>
      <c r="T91" s="10">
        <v>1.82</v>
      </c>
      <c r="U91" s="20" t="s">
        <v>48</v>
      </c>
      <c r="V91" s="7" t="s">
        <v>11</v>
      </c>
      <c r="W91" s="8">
        <v>2.54</v>
      </c>
      <c r="X91" s="9">
        <v>3.66</v>
      </c>
      <c r="Y91" s="10">
        <v>1.83</v>
      </c>
      <c r="Z91" s="20" t="s">
        <v>48</v>
      </c>
      <c r="AA91" s="7" t="s">
        <v>11</v>
      </c>
      <c r="AB91" s="8">
        <v>2.0699999999999998</v>
      </c>
      <c r="AC91" s="9">
        <v>1.98</v>
      </c>
      <c r="AD91" s="10">
        <v>2.59</v>
      </c>
      <c r="AE91" s="20" t="s">
        <v>48</v>
      </c>
      <c r="AF91" s="7" t="s">
        <v>11</v>
      </c>
      <c r="AG91" s="8" t="s">
        <v>46</v>
      </c>
      <c r="AH91" s="9">
        <v>0.96</v>
      </c>
      <c r="AI91" s="10">
        <v>1.23</v>
      </c>
    </row>
    <row r="92" spans="1:35">
      <c r="A92" s="20" t="s">
        <v>49</v>
      </c>
      <c r="B92" s="7" t="s">
        <v>11</v>
      </c>
      <c r="C92" s="8" t="s">
        <v>46</v>
      </c>
      <c r="D92" s="9">
        <v>0.11</v>
      </c>
      <c r="E92" s="10" t="s">
        <v>46</v>
      </c>
      <c r="F92" s="20" t="s">
        <v>49</v>
      </c>
      <c r="G92" s="7" t="s">
        <v>11</v>
      </c>
      <c r="H92" s="8">
        <v>5.6000000000000001E-2</v>
      </c>
      <c r="I92" s="9">
        <v>2.0270000000000001</v>
      </c>
      <c r="J92" s="10">
        <v>0.191</v>
      </c>
      <c r="K92" s="20" t="s">
        <v>49</v>
      </c>
      <c r="L92" s="7" t="s">
        <v>11</v>
      </c>
      <c r="M92" s="8">
        <v>0.121</v>
      </c>
      <c r="N92" s="9">
        <v>0.44800000000000001</v>
      </c>
      <c r="O92" s="10">
        <v>0.79500000000000004</v>
      </c>
      <c r="P92" s="20" t="s">
        <v>49</v>
      </c>
      <c r="Q92" s="7" t="s">
        <v>11</v>
      </c>
      <c r="R92" s="8">
        <v>0.443</v>
      </c>
      <c r="S92" s="9">
        <v>0.36199999999999999</v>
      </c>
      <c r="T92" s="10">
        <v>0.251</v>
      </c>
      <c r="U92" s="20" t="s">
        <v>49</v>
      </c>
      <c r="V92" s="7" t="s">
        <v>11</v>
      </c>
      <c r="W92" s="8">
        <v>1.288</v>
      </c>
      <c r="X92" s="9">
        <v>0.38800000000000001</v>
      </c>
      <c r="Y92" s="10">
        <v>0.82099999999999995</v>
      </c>
      <c r="Z92" s="20" t="s">
        <v>49</v>
      </c>
      <c r="AA92" s="7" t="s">
        <v>11</v>
      </c>
      <c r="AB92" s="8">
        <v>0.56599999999999995</v>
      </c>
      <c r="AC92" s="9">
        <v>0.46300000000000002</v>
      </c>
      <c r="AD92" s="10">
        <v>1.0640000000000001</v>
      </c>
      <c r="AE92" s="20" t="s">
        <v>49</v>
      </c>
      <c r="AF92" s="7" t="s">
        <v>11</v>
      </c>
      <c r="AG92" s="8" t="s">
        <v>46</v>
      </c>
      <c r="AH92" s="9">
        <v>0.16900000000000001</v>
      </c>
      <c r="AI92" s="10">
        <v>0.246</v>
      </c>
    </row>
    <row r="93" spans="1:35">
      <c r="A93" s="20" t="s">
        <v>13</v>
      </c>
      <c r="B93" s="7" t="s">
        <v>11</v>
      </c>
      <c r="C93" s="8" t="s">
        <v>46</v>
      </c>
      <c r="D93" s="9">
        <v>32.4</v>
      </c>
      <c r="E93" s="10" t="s">
        <v>46</v>
      </c>
      <c r="F93" s="20" t="s">
        <v>13</v>
      </c>
      <c r="G93" s="7" t="s">
        <v>11</v>
      </c>
      <c r="H93" s="8">
        <v>13.3</v>
      </c>
      <c r="I93" s="9">
        <v>20.2</v>
      </c>
      <c r="J93" s="10">
        <v>7.1</v>
      </c>
      <c r="K93" s="20" t="s">
        <v>13</v>
      </c>
      <c r="L93" s="7" t="s">
        <v>11</v>
      </c>
      <c r="M93" s="8">
        <v>12.5</v>
      </c>
      <c r="N93" s="9">
        <v>21.2</v>
      </c>
      <c r="O93" s="10">
        <v>4.4000000000000004</v>
      </c>
      <c r="P93" s="20" t="s">
        <v>13</v>
      </c>
      <c r="Q93" s="7" t="s">
        <v>11</v>
      </c>
      <c r="R93" s="8">
        <v>8.6</v>
      </c>
      <c r="S93" s="9">
        <v>11.8</v>
      </c>
      <c r="T93" s="10">
        <v>1</v>
      </c>
      <c r="U93" s="20" t="s">
        <v>13</v>
      </c>
      <c r="V93" s="7" t="s">
        <v>11</v>
      </c>
      <c r="W93" s="8">
        <v>7.1</v>
      </c>
      <c r="X93" s="9">
        <v>359.7</v>
      </c>
      <c r="Y93" s="10">
        <v>3.1</v>
      </c>
      <c r="Z93" s="20" t="s">
        <v>13</v>
      </c>
      <c r="AA93" s="7" t="s">
        <v>11</v>
      </c>
      <c r="AB93" s="8">
        <v>5.8</v>
      </c>
      <c r="AC93" s="9">
        <v>23.1</v>
      </c>
      <c r="AD93" s="10">
        <v>5.4</v>
      </c>
      <c r="AE93" s="20" t="s">
        <v>13</v>
      </c>
      <c r="AF93" s="7" t="s">
        <v>11</v>
      </c>
      <c r="AG93" s="8" t="s">
        <v>46</v>
      </c>
      <c r="AH93" s="9">
        <v>24</v>
      </c>
      <c r="AI93" s="10">
        <v>2.2999999999999998</v>
      </c>
    </row>
    <row r="94" spans="1:35">
      <c r="A94" s="20" t="s">
        <v>14</v>
      </c>
      <c r="B94" s="7" t="s">
        <v>15</v>
      </c>
      <c r="C94" s="8" t="s">
        <v>46</v>
      </c>
      <c r="D94" s="9">
        <v>281</v>
      </c>
      <c r="E94" s="10" t="s">
        <v>46</v>
      </c>
      <c r="F94" s="20" t="s">
        <v>14</v>
      </c>
      <c r="G94" s="7" t="s">
        <v>15</v>
      </c>
      <c r="H94" s="8">
        <v>355</v>
      </c>
      <c r="I94" s="9">
        <v>172.2</v>
      </c>
      <c r="J94" s="10">
        <v>235</v>
      </c>
      <c r="K94" s="20" t="s">
        <v>14</v>
      </c>
      <c r="L94" s="7" t="s">
        <v>15</v>
      </c>
      <c r="M94" s="8">
        <v>313</v>
      </c>
      <c r="N94" s="9">
        <v>183.9</v>
      </c>
      <c r="O94" s="10">
        <v>149.19999999999999</v>
      </c>
      <c r="P94" s="20" t="s">
        <v>14</v>
      </c>
      <c r="Q94" s="7" t="s">
        <v>15</v>
      </c>
      <c r="R94" s="8">
        <v>198.7</v>
      </c>
      <c r="S94" s="9">
        <v>158.9</v>
      </c>
      <c r="T94" s="10">
        <v>44.4</v>
      </c>
      <c r="U94" s="20" t="s">
        <v>14</v>
      </c>
      <c r="V94" s="7" t="s">
        <v>15</v>
      </c>
      <c r="W94" s="8">
        <v>230</v>
      </c>
      <c r="X94" s="52">
        <v>1392</v>
      </c>
      <c r="Y94" s="10">
        <v>148</v>
      </c>
      <c r="Z94" s="20" t="s">
        <v>14</v>
      </c>
      <c r="AA94" s="7" t="s">
        <v>15</v>
      </c>
      <c r="AB94" s="8">
        <v>88</v>
      </c>
      <c r="AC94" s="52">
        <v>137.4</v>
      </c>
      <c r="AD94" s="10">
        <v>83.3</v>
      </c>
      <c r="AE94" s="20" t="s">
        <v>14</v>
      </c>
      <c r="AF94" s="7" t="s">
        <v>15</v>
      </c>
      <c r="AG94" s="8" t="s">
        <v>46</v>
      </c>
      <c r="AH94" s="52">
        <v>159</v>
      </c>
      <c r="AI94" s="10">
        <v>98.3</v>
      </c>
    </row>
    <row r="95" spans="1:35">
      <c r="A95" s="20" t="s">
        <v>16</v>
      </c>
      <c r="B95" s="7" t="s">
        <v>17</v>
      </c>
      <c r="C95" s="8" t="s">
        <v>46</v>
      </c>
      <c r="D95" s="9">
        <v>7.5</v>
      </c>
      <c r="E95" s="10" t="s">
        <v>46</v>
      </c>
      <c r="F95" s="20" t="s">
        <v>16</v>
      </c>
      <c r="G95" s="7" t="s">
        <v>17</v>
      </c>
      <c r="H95" s="8">
        <v>7.4</v>
      </c>
      <c r="I95" s="9">
        <v>7.9</v>
      </c>
      <c r="J95" s="10">
        <v>8</v>
      </c>
      <c r="K95" s="20" t="s">
        <v>16</v>
      </c>
      <c r="L95" s="7" t="s">
        <v>17</v>
      </c>
      <c r="M95" s="8">
        <v>7.4</v>
      </c>
      <c r="N95" s="9">
        <v>7.7</v>
      </c>
      <c r="O95" s="10">
        <v>7.9</v>
      </c>
      <c r="P95" s="20" t="s">
        <v>16</v>
      </c>
      <c r="Q95" s="7" t="s">
        <v>17</v>
      </c>
      <c r="R95" s="8">
        <v>6.7</v>
      </c>
      <c r="S95" s="9">
        <v>7.7</v>
      </c>
      <c r="T95" s="10">
        <v>5.6</v>
      </c>
      <c r="U95" s="20" t="s">
        <v>16</v>
      </c>
      <c r="V95" s="7" t="s">
        <v>17</v>
      </c>
      <c r="W95" s="8">
        <v>6.8</v>
      </c>
      <c r="X95" s="9">
        <v>6.8</v>
      </c>
      <c r="Y95" s="10">
        <v>7.6</v>
      </c>
      <c r="Z95" s="20" t="s">
        <v>16</v>
      </c>
      <c r="AA95" s="7" t="s">
        <v>17</v>
      </c>
      <c r="AB95" s="8">
        <v>7.8</v>
      </c>
      <c r="AC95" s="9">
        <v>7.4</v>
      </c>
      <c r="AD95" s="10">
        <v>7.2</v>
      </c>
      <c r="AE95" s="20" t="s">
        <v>16</v>
      </c>
      <c r="AF95" s="7" t="s">
        <v>17</v>
      </c>
      <c r="AG95" s="8" t="s">
        <v>46</v>
      </c>
      <c r="AH95" s="9">
        <v>6.5</v>
      </c>
      <c r="AI95" s="10">
        <v>7</v>
      </c>
    </row>
    <row r="96" spans="1:35" ht="16.5" thickBot="1">
      <c r="A96" s="21" t="s">
        <v>19</v>
      </c>
      <c r="B96" s="22" t="s">
        <v>11</v>
      </c>
      <c r="C96" s="23" t="s">
        <v>46</v>
      </c>
      <c r="D96" s="24">
        <v>18</v>
      </c>
      <c r="E96" s="25" t="s">
        <v>46</v>
      </c>
      <c r="F96" s="21" t="s">
        <v>19</v>
      </c>
      <c r="G96" s="22" t="s">
        <v>11</v>
      </c>
      <c r="H96" s="30">
        <v>6.4</v>
      </c>
      <c r="I96" s="24">
        <v>822</v>
      </c>
      <c r="J96" s="25">
        <v>20.5</v>
      </c>
      <c r="K96" s="21" t="s">
        <v>19</v>
      </c>
      <c r="L96" s="22" t="s">
        <v>11</v>
      </c>
      <c r="M96" s="30">
        <v>7</v>
      </c>
      <c r="N96" s="24">
        <v>430</v>
      </c>
      <c r="O96" s="29">
        <v>1050</v>
      </c>
      <c r="P96" s="21" t="s">
        <v>19</v>
      </c>
      <c r="Q96" s="22" t="s">
        <v>11</v>
      </c>
      <c r="R96" s="30">
        <v>629</v>
      </c>
      <c r="S96" s="24">
        <v>94</v>
      </c>
      <c r="T96" s="29">
        <v>14</v>
      </c>
      <c r="U96" s="21" t="s">
        <v>19</v>
      </c>
      <c r="V96" s="22" t="s">
        <v>11</v>
      </c>
      <c r="W96" s="51">
        <v>1574</v>
      </c>
      <c r="X96" s="24">
        <v>319</v>
      </c>
      <c r="Y96" s="29">
        <v>386</v>
      </c>
      <c r="Z96" s="21" t="s">
        <v>19</v>
      </c>
      <c r="AA96" s="22" t="s">
        <v>11</v>
      </c>
      <c r="AB96" s="51">
        <v>914</v>
      </c>
      <c r="AC96" s="24">
        <v>29.2</v>
      </c>
      <c r="AD96" s="29">
        <v>2112</v>
      </c>
      <c r="AE96" s="21" t="s">
        <v>19</v>
      </c>
      <c r="AF96" s="22" t="s">
        <v>11</v>
      </c>
      <c r="AG96" s="23" t="s">
        <v>46</v>
      </c>
      <c r="AH96" s="24">
        <v>30.5</v>
      </c>
      <c r="AI96" s="29">
        <v>409</v>
      </c>
    </row>
    <row r="97" spans="1:25" ht="16.5" thickTop="1"/>
    <row r="98" spans="1:25" ht="16.5" thickBot="1"/>
    <row r="99" spans="1:25" ht="16.5" thickTop="1">
      <c r="A99" s="17" t="s">
        <v>0</v>
      </c>
      <c r="B99" s="13"/>
      <c r="C99" s="14" t="s">
        <v>7</v>
      </c>
      <c r="D99" s="15">
        <v>42424</v>
      </c>
      <c r="E99" s="16" t="s">
        <v>7</v>
      </c>
      <c r="F99" s="17" t="s">
        <v>0</v>
      </c>
      <c r="G99" s="13"/>
      <c r="H99" s="14" t="s">
        <v>7</v>
      </c>
      <c r="I99" s="15">
        <v>42453</v>
      </c>
      <c r="J99" s="16" t="s">
        <v>7</v>
      </c>
      <c r="K99" s="17" t="s">
        <v>0</v>
      </c>
      <c r="L99" s="13"/>
      <c r="M99" s="14" t="s">
        <v>7</v>
      </c>
      <c r="N99" s="15">
        <v>42502</v>
      </c>
      <c r="O99" s="16">
        <v>42507</v>
      </c>
      <c r="P99" s="17" t="s">
        <v>0</v>
      </c>
      <c r="Q99" s="13"/>
      <c r="R99" s="27">
        <v>42552</v>
      </c>
      <c r="S99" s="15">
        <v>42545</v>
      </c>
      <c r="T99" s="16">
        <v>42552</v>
      </c>
      <c r="U99" s="17" t="s">
        <v>0</v>
      </c>
      <c r="V99" s="13"/>
      <c r="W99" s="27" t="s">
        <v>7</v>
      </c>
      <c r="X99" s="15">
        <v>43004</v>
      </c>
      <c r="Y99" s="16">
        <v>42648</v>
      </c>
    </row>
    <row r="100" spans="1:25">
      <c r="A100" s="18" t="s">
        <v>1</v>
      </c>
      <c r="B100" s="12"/>
      <c r="C100" s="3" t="s">
        <v>2</v>
      </c>
      <c r="D100" s="4" t="s">
        <v>42</v>
      </c>
      <c r="E100" s="5" t="s">
        <v>44</v>
      </c>
      <c r="F100" s="18" t="s">
        <v>1</v>
      </c>
      <c r="G100" s="12"/>
      <c r="H100" s="3" t="s">
        <v>2</v>
      </c>
      <c r="I100" s="4" t="s">
        <v>42</v>
      </c>
      <c r="J100" s="5" t="s">
        <v>44</v>
      </c>
      <c r="K100" s="18" t="s">
        <v>1</v>
      </c>
      <c r="L100" s="12"/>
      <c r="M100" s="3" t="s">
        <v>2</v>
      </c>
      <c r="N100" s="4" t="s">
        <v>42</v>
      </c>
      <c r="O100" s="5" t="s">
        <v>44</v>
      </c>
      <c r="P100" s="18" t="s">
        <v>1</v>
      </c>
      <c r="Q100" s="12"/>
      <c r="R100" s="3" t="s">
        <v>2</v>
      </c>
      <c r="S100" s="4" t="s">
        <v>42</v>
      </c>
      <c r="T100" s="5" t="s">
        <v>44</v>
      </c>
      <c r="U100" s="18" t="s">
        <v>1</v>
      </c>
      <c r="V100" s="12"/>
      <c r="W100" s="3" t="s">
        <v>2</v>
      </c>
      <c r="X100" s="4" t="s">
        <v>42</v>
      </c>
      <c r="Y100" s="5" t="s">
        <v>44</v>
      </c>
    </row>
    <row r="101" spans="1:25">
      <c r="A101" s="11"/>
      <c r="B101" s="12"/>
      <c r="C101" s="12"/>
      <c r="D101" s="12"/>
      <c r="E101" s="6"/>
      <c r="F101" s="11"/>
      <c r="G101" s="12"/>
      <c r="H101" s="12"/>
      <c r="I101" s="12"/>
      <c r="J101" s="6"/>
      <c r="K101" s="11"/>
      <c r="L101" s="12"/>
      <c r="M101" s="12"/>
      <c r="N101" s="12"/>
      <c r="O101" s="6"/>
      <c r="P101" s="11"/>
      <c r="Q101" s="12"/>
      <c r="R101" s="12"/>
      <c r="S101" s="12"/>
      <c r="T101" s="6"/>
      <c r="U101" s="11"/>
      <c r="V101" s="12"/>
      <c r="W101" s="12"/>
      <c r="X101" s="12"/>
      <c r="Y101" s="6"/>
    </row>
    <row r="102" spans="1:25">
      <c r="A102" s="18" t="s">
        <v>3</v>
      </c>
      <c r="B102" s="19" t="s">
        <v>4</v>
      </c>
      <c r="C102" s="12"/>
      <c r="D102" s="12"/>
      <c r="E102" s="6"/>
      <c r="F102" s="18" t="s">
        <v>3</v>
      </c>
      <c r="G102" s="19" t="s">
        <v>4</v>
      </c>
      <c r="H102" s="12"/>
      <c r="I102" s="12"/>
      <c r="J102" s="6"/>
      <c r="K102" s="18" t="s">
        <v>3</v>
      </c>
      <c r="L102" s="19" t="s">
        <v>4</v>
      </c>
      <c r="M102" s="12"/>
      <c r="N102" s="12"/>
      <c r="O102" s="6"/>
      <c r="P102" s="18" t="s">
        <v>3</v>
      </c>
      <c r="Q102" s="19" t="s">
        <v>4</v>
      </c>
      <c r="R102" s="12"/>
      <c r="S102" s="12"/>
      <c r="T102" s="6"/>
      <c r="U102" s="18" t="s">
        <v>3</v>
      </c>
      <c r="V102" s="19" t="s">
        <v>4</v>
      </c>
      <c r="W102" s="12"/>
      <c r="X102" s="12"/>
      <c r="Y102" s="6"/>
    </row>
    <row r="103" spans="1:25">
      <c r="A103" s="20" t="s">
        <v>5</v>
      </c>
      <c r="B103" s="7" t="s">
        <v>6</v>
      </c>
      <c r="C103" s="8" t="s">
        <v>7</v>
      </c>
      <c r="D103" s="9" t="s">
        <v>7</v>
      </c>
      <c r="E103" s="10" t="s">
        <v>7</v>
      </c>
      <c r="F103" s="20" t="s">
        <v>5</v>
      </c>
      <c r="G103" s="7" t="s">
        <v>6</v>
      </c>
      <c r="H103" s="8" t="s">
        <v>7</v>
      </c>
      <c r="I103" s="9" t="s">
        <v>7</v>
      </c>
      <c r="J103" s="10" t="s">
        <v>7</v>
      </c>
      <c r="K103" s="20" t="s">
        <v>5</v>
      </c>
      <c r="L103" s="7" t="s">
        <v>6</v>
      </c>
      <c r="M103" s="57" t="s">
        <v>7</v>
      </c>
      <c r="N103" s="55" t="s">
        <v>7</v>
      </c>
      <c r="O103" s="58" t="s">
        <v>7</v>
      </c>
      <c r="P103" s="20" t="s">
        <v>5</v>
      </c>
      <c r="Q103" s="7" t="s">
        <v>6</v>
      </c>
      <c r="R103" s="57" t="s">
        <v>7</v>
      </c>
      <c r="S103" s="55" t="s">
        <v>7</v>
      </c>
      <c r="T103" s="58" t="s">
        <v>7</v>
      </c>
      <c r="U103" s="20" t="s">
        <v>5</v>
      </c>
      <c r="V103" s="7" t="s">
        <v>6</v>
      </c>
      <c r="W103" s="57" t="s">
        <v>7</v>
      </c>
      <c r="X103" s="55" t="s">
        <v>7</v>
      </c>
      <c r="Y103" s="58" t="s">
        <v>7</v>
      </c>
    </row>
    <row r="104" spans="1:25">
      <c r="A104" s="20" t="s">
        <v>8</v>
      </c>
      <c r="B104" s="7" t="s">
        <v>9</v>
      </c>
      <c r="C104" s="8" t="s">
        <v>7</v>
      </c>
      <c r="D104" s="9" t="s">
        <v>7</v>
      </c>
      <c r="E104" s="10" t="s">
        <v>7</v>
      </c>
      <c r="F104" s="20" t="s">
        <v>8</v>
      </c>
      <c r="G104" s="7" t="s">
        <v>9</v>
      </c>
      <c r="H104" s="8" t="s">
        <v>7</v>
      </c>
      <c r="I104" s="9" t="s">
        <v>7</v>
      </c>
      <c r="J104" s="10" t="s">
        <v>7</v>
      </c>
      <c r="K104" s="20" t="s">
        <v>8</v>
      </c>
      <c r="L104" s="7" t="s">
        <v>9</v>
      </c>
      <c r="M104" s="57" t="s">
        <v>7</v>
      </c>
      <c r="N104" s="55" t="s">
        <v>7</v>
      </c>
      <c r="O104" s="58" t="s">
        <v>7</v>
      </c>
      <c r="P104" s="20" t="s">
        <v>8</v>
      </c>
      <c r="Q104" s="7" t="s">
        <v>9</v>
      </c>
      <c r="R104" s="57" t="s">
        <v>7</v>
      </c>
      <c r="S104" s="55" t="s">
        <v>7</v>
      </c>
      <c r="T104" s="58" t="s">
        <v>7</v>
      </c>
      <c r="U104" s="20" t="s">
        <v>8</v>
      </c>
      <c r="V104" s="7" t="s">
        <v>9</v>
      </c>
      <c r="W104" s="57" t="s">
        <v>7</v>
      </c>
      <c r="X104" s="55" t="s">
        <v>7</v>
      </c>
      <c r="Y104" s="58" t="s">
        <v>7</v>
      </c>
    </row>
    <row r="105" spans="1:25">
      <c r="A105" s="20" t="s">
        <v>48</v>
      </c>
      <c r="B105" s="7" t="s">
        <v>11</v>
      </c>
      <c r="C105" s="8" t="s">
        <v>46</v>
      </c>
      <c r="D105" s="9">
        <v>2.52</v>
      </c>
      <c r="E105" s="10" t="s">
        <v>46</v>
      </c>
      <c r="F105" s="20" t="s">
        <v>48</v>
      </c>
      <c r="G105" s="7" t="s">
        <v>11</v>
      </c>
      <c r="H105" s="8" t="s">
        <v>46</v>
      </c>
      <c r="I105" s="9">
        <v>2.2999999999999998</v>
      </c>
      <c r="J105" s="10" t="s">
        <v>46</v>
      </c>
      <c r="K105" s="20" t="s">
        <v>48</v>
      </c>
      <c r="L105" s="7" t="s">
        <v>11</v>
      </c>
      <c r="M105" s="57" t="s">
        <v>46</v>
      </c>
      <c r="N105" s="55">
        <v>5.24</v>
      </c>
      <c r="O105" s="58">
        <v>1.77</v>
      </c>
      <c r="P105" s="20" t="s">
        <v>48</v>
      </c>
      <c r="Q105" s="7" t="s">
        <v>11</v>
      </c>
      <c r="R105" s="57">
        <v>1.1499999999999999</v>
      </c>
      <c r="S105" s="55">
        <v>0.31</v>
      </c>
      <c r="T105" s="58">
        <v>1.94</v>
      </c>
      <c r="U105" s="20" t="s">
        <v>48</v>
      </c>
      <c r="V105" s="7" t="s">
        <v>11</v>
      </c>
      <c r="W105" s="57" t="s">
        <v>46</v>
      </c>
      <c r="X105" s="55">
        <v>2.31</v>
      </c>
      <c r="Y105" s="58">
        <v>1.19</v>
      </c>
    </row>
    <row r="106" spans="1:25">
      <c r="A106" s="20" t="s">
        <v>49</v>
      </c>
      <c r="B106" s="7" t="s">
        <v>11</v>
      </c>
      <c r="C106" s="8" t="s">
        <v>46</v>
      </c>
      <c r="D106" s="9">
        <v>0.38700000000000001</v>
      </c>
      <c r="E106" s="10" t="s">
        <v>46</v>
      </c>
      <c r="F106" s="20" t="s">
        <v>49</v>
      </c>
      <c r="G106" s="7" t="s">
        <v>11</v>
      </c>
      <c r="H106" s="8" t="s">
        <v>46</v>
      </c>
      <c r="I106" s="9">
        <v>0.32400000000000001</v>
      </c>
      <c r="J106" s="10" t="s">
        <v>46</v>
      </c>
      <c r="K106" s="20" t="s">
        <v>49</v>
      </c>
      <c r="L106" s="7" t="s">
        <v>11</v>
      </c>
      <c r="M106" s="57" t="s">
        <v>46</v>
      </c>
      <c r="N106" s="55">
        <v>0.35</v>
      </c>
      <c r="O106" s="58">
        <v>0.26</v>
      </c>
      <c r="P106" s="20" t="s">
        <v>49</v>
      </c>
      <c r="Q106" s="7" t="s">
        <v>11</v>
      </c>
      <c r="R106" s="57">
        <v>1.137</v>
      </c>
      <c r="S106" s="55">
        <v>0.82699999999999996</v>
      </c>
      <c r="T106" s="58">
        <v>0.76400000000000001</v>
      </c>
      <c r="U106" s="20" t="s">
        <v>49</v>
      </c>
      <c r="V106" s="7" t="s">
        <v>11</v>
      </c>
      <c r="W106" s="57" t="s">
        <v>46</v>
      </c>
      <c r="X106" s="62">
        <v>0.33700000000000002</v>
      </c>
      <c r="Y106" s="58">
        <v>0.35199999999999998</v>
      </c>
    </row>
    <row r="107" spans="1:25">
      <c r="A107" s="20" t="s">
        <v>13</v>
      </c>
      <c r="B107" s="7" t="s">
        <v>11</v>
      </c>
      <c r="C107" s="8" t="s">
        <v>46</v>
      </c>
      <c r="D107" s="9">
        <v>318.5</v>
      </c>
      <c r="E107" s="10" t="s">
        <v>46</v>
      </c>
      <c r="F107" s="20" t="s">
        <v>13</v>
      </c>
      <c r="G107" s="7" t="s">
        <v>11</v>
      </c>
      <c r="H107" s="8" t="s">
        <v>46</v>
      </c>
      <c r="I107" s="9">
        <v>8.8000000000000007</v>
      </c>
      <c r="J107" s="10" t="s">
        <v>46</v>
      </c>
      <c r="K107" s="20" t="s">
        <v>13</v>
      </c>
      <c r="L107" s="7" t="s">
        <v>11</v>
      </c>
      <c r="M107" s="57" t="s">
        <v>46</v>
      </c>
      <c r="N107" s="55">
        <v>20</v>
      </c>
      <c r="O107" s="58">
        <v>4.5</v>
      </c>
      <c r="P107" s="20" t="s">
        <v>13</v>
      </c>
      <c r="Q107" s="7" t="s">
        <v>11</v>
      </c>
      <c r="R107" s="57">
        <v>3.6</v>
      </c>
      <c r="S107" s="55">
        <v>7.6</v>
      </c>
      <c r="T107" s="58">
        <v>3</v>
      </c>
      <c r="U107" s="20" t="s">
        <v>13</v>
      </c>
      <c r="V107" s="7" t="s">
        <v>11</v>
      </c>
      <c r="W107" s="57" t="s">
        <v>46</v>
      </c>
      <c r="X107" s="55">
        <v>2.9</v>
      </c>
      <c r="Y107" s="58">
        <v>1.1000000000000001</v>
      </c>
    </row>
    <row r="108" spans="1:25">
      <c r="A108" s="20" t="s">
        <v>14</v>
      </c>
      <c r="B108" s="7" t="s">
        <v>15</v>
      </c>
      <c r="C108" s="8" t="s">
        <v>46</v>
      </c>
      <c r="D108" s="52">
        <v>1350</v>
      </c>
      <c r="E108" s="10" t="s">
        <v>46</v>
      </c>
      <c r="F108" s="20" t="s">
        <v>14</v>
      </c>
      <c r="G108" s="7" t="s">
        <v>15</v>
      </c>
      <c r="H108" s="8" t="s">
        <v>46</v>
      </c>
      <c r="I108" s="54">
        <v>117.3</v>
      </c>
      <c r="J108" s="10" t="s">
        <v>46</v>
      </c>
      <c r="K108" s="20" t="s">
        <v>14</v>
      </c>
      <c r="L108" s="7" t="s">
        <v>15</v>
      </c>
      <c r="M108" s="57" t="s">
        <v>46</v>
      </c>
      <c r="N108" s="55">
        <v>189.9</v>
      </c>
      <c r="O108" s="58">
        <v>111.1</v>
      </c>
      <c r="P108" s="20" t="s">
        <v>14</v>
      </c>
      <c r="Q108" s="7" t="s">
        <v>15</v>
      </c>
      <c r="R108" s="57">
        <v>125.3</v>
      </c>
      <c r="S108" s="55">
        <v>215</v>
      </c>
      <c r="T108" s="58">
        <v>163.69999999999999</v>
      </c>
      <c r="U108" s="20" t="s">
        <v>14</v>
      </c>
      <c r="V108" s="7" t="s">
        <v>15</v>
      </c>
      <c r="W108" s="57" t="s">
        <v>46</v>
      </c>
      <c r="X108" s="55">
        <v>95.3</v>
      </c>
      <c r="Y108" s="58">
        <v>38.5</v>
      </c>
    </row>
    <row r="109" spans="1:25">
      <c r="A109" s="20" t="s">
        <v>16</v>
      </c>
      <c r="B109" s="7" t="s">
        <v>17</v>
      </c>
      <c r="C109" s="8" t="s">
        <v>46</v>
      </c>
      <c r="D109" s="9">
        <v>7.2</v>
      </c>
      <c r="E109" s="10" t="s">
        <v>46</v>
      </c>
      <c r="F109" s="20" t="s">
        <v>16</v>
      </c>
      <c r="G109" s="7" t="s">
        <v>17</v>
      </c>
      <c r="H109" s="8" t="s">
        <v>46</v>
      </c>
      <c r="I109" s="56">
        <v>7</v>
      </c>
      <c r="J109" s="10" t="s">
        <v>46</v>
      </c>
      <c r="K109" s="20" t="s">
        <v>16</v>
      </c>
      <c r="L109" s="7" t="s">
        <v>17</v>
      </c>
      <c r="M109" s="57" t="s">
        <v>46</v>
      </c>
      <c r="N109" s="55">
        <v>6.9</v>
      </c>
      <c r="O109" s="58">
        <v>7.7</v>
      </c>
      <c r="P109" s="20" t="s">
        <v>16</v>
      </c>
      <c r="Q109" s="7" t="s">
        <v>17</v>
      </c>
      <c r="R109" s="57">
        <v>6.7</v>
      </c>
      <c r="S109" s="55">
        <v>6.6</v>
      </c>
      <c r="T109" s="58">
        <v>7</v>
      </c>
      <c r="U109" s="20" t="s">
        <v>16</v>
      </c>
      <c r="V109" s="7" t="s">
        <v>17</v>
      </c>
      <c r="W109" s="57" t="s">
        <v>46</v>
      </c>
      <c r="X109" s="55">
        <v>6.7</v>
      </c>
      <c r="Y109" s="58">
        <v>6.3</v>
      </c>
    </row>
    <row r="110" spans="1:25" ht="16.5" thickBot="1">
      <c r="A110" s="21" t="s">
        <v>19</v>
      </c>
      <c r="B110" s="22" t="s">
        <v>11</v>
      </c>
      <c r="C110" s="23" t="s">
        <v>46</v>
      </c>
      <c r="D110" s="24">
        <v>323.3</v>
      </c>
      <c r="E110" s="25" t="s">
        <v>46</v>
      </c>
      <c r="F110" s="21" t="s">
        <v>19</v>
      </c>
      <c r="G110" s="22" t="s">
        <v>11</v>
      </c>
      <c r="H110" s="23" t="s">
        <v>46</v>
      </c>
      <c r="I110" s="24">
        <v>129.30000000000001</v>
      </c>
      <c r="J110" s="25" t="s">
        <v>46</v>
      </c>
      <c r="K110" s="21" t="s">
        <v>19</v>
      </c>
      <c r="L110" s="22" t="s">
        <v>11</v>
      </c>
      <c r="M110" s="67" t="s">
        <v>46</v>
      </c>
      <c r="N110" s="60">
        <v>35.5</v>
      </c>
      <c r="O110" s="61">
        <v>402</v>
      </c>
      <c r="P110" s="21" t="s">
        <v>19</v>
      </c>
      <c r="Q110" s="22" t="s">
        <v>11</v>
      </c>
      <c r="R110" s="59">
        <v>175</v>
      </c>
      <c r="S110" s="60">
        <v>34.700000000000003</v>
      </c>
      <c r="T110" s="61">
        <v>922</v>
      </c>
      <c r="U110" s="21" t="s">
        <v>19</v>
      </c>
      <c r="V110" s="22" t="s">
        <v>11</v>
      </c>
      <c r="W110" s="67" t="s">
        <v>46</v>
      </c>
      <c r="X110" s="60">
        <v>97.5</v>
      </c>
      <c r="Y110" s="61">
        <v>8</v>
      </c>
    </row>
    <row r="111" spans="1:25" ht="16.5" thickTop="1"/>
    <row r="112" spans="1:25" ht="16.5" thickBot="1"/>
    <row r="113" spans="1:30" ht="16.5" thickTop="1">
      <c r="A113" s="17" t="s">
        <v>0</v>
      </c>
      <c r="B113" s="13"/>
      <c r="C113" s="27" t="s">
        <v>7</v>
      </c>
      <c r="D113" s="15">
        <v>42752</v>
      </c>
      <c r="E113" s="15" t="s">
        <v>7</v>
      </c>
      <c r="F113" s="17" t="s">
        <v>0</v>
      </c>
      <c r="G113" s="13"/>
      <c r="H113" s="27" t="s">
        <v>7</v>
      </c>
      <c r="I113" s="15">
        <v>42819</v>
      </c>
      <c r="J113" s="16">
        <v>42819</v>
      </c>
      <c r="K113" s="17" t="s">
        <v>0</v>
      </c>
      <c r="L113" s="13"/>
      <c r="M113" s="15">
        <v>42854</v>
      </c>
      <c r="N113" s="15" t="s">
        <v>7</v>
      </c>
      <c r="O113" s="16">
        <v>42842</v>
      </c>
      <c r="P113" s="17" t="s">
        <v>0</v>
      </c>
      <c r="Q113" s="13"/>
      <c r="R113" s="15">
        <v>42857</v>
      </c>
      <c r="S113" s="15">
        <v>42859</v>
      </c>
      <c r="T113" s="16">
        <v>42859</v>
      </c>
      <c r="U113" s="17" t="s">
        <v>0</v>
      </c>
      <c r="V113" s="13"/>
      <c r="W113" s="15" t="s">
        <v>7</v>
      </c>
      <c r="X113" s="15">
        <v>42944</v>
      </c>
      <c r="Y113" s="16">
        <v>42965</v>
      </c>
      <c r="Z113" s="17" t="s">
        <v>0</v>
      </c>
      <c r="AA113" s="13"/>
      <c r="AB113" s="15" t="s">
        <v>7</v>
      </c>
      <c r="AC113" s="15">
        <v>43023</v>
      </c>
      <c r="AD113" s="16" t="s">
        <v>7</v>
      </c>
    </row>
    <row r="114" spans="1:30">
      <c r="A114" s="18" t="s">
        <v>1</v>
      </c>
      <c r="B114" s="12"/>
      <c r="C114" s="3" t="s">
        <v>2</v>
      </c>
      <c r="D114" s="4" t="s">
        <v>42</v>
      </c>
      <c r="E114" s="63" t="s">
        <v>44</v>
      </c>
      <c r="F114" s="18" t="s">
        <v>1</v>
      </c>
      <c r="G114" s="12"/>
      <c r="H114" s="3" t="s">
        <v>2</v>
      </c>
      <c r="I114" s="4" t="s">
        <v>42</v>
      </c>
      <c r="J114" s="5" t="s">
        <v>44</v>
      </c>
      <c r="K114" s="18" t="s">
        <v>1</v>
      </c>
      <c r="L114" s="12"/>
      <c r="M114" s="3" t="s">
        <v>2</v>
      </c>
      <c r="N114" s="4" t="s">
        <v>42</v>
      </c>
      <c r="O114" s="5" t="s">
        <v>44</v>
      </c>
      <c r="P114" s="18" t="s">
        <v>1</v>
      </c>
      <c r="Q114" s="12"/>
      <c r="R114" s="3" t="s">
        <v>2</v>
      </c>
      <c r="S114" s="3" t="s">
        <v>2</v>
      </c>
      <c r="T114" s="5" t="s">
        <v>44</v>
      </c>
      <c r="U114" s="18" t="s">
        <v>1</v>
      </c>
      <c r="V114" s="12"/>
      <c r="W114" s="3" t="s">
        <v>2</v>
      </c>
      <c r="X114" s="4" t="s">
        <v>42</v>
      </c>
      <c r="Y114" s="5" t="s">
        <v>44</v>
      </c>
      <c r="Z114" s="18" t="s">
        <v>1</v>
      </c>
      <c r="AA114" s="12"/>
      <c r="AB114" s="3" t="s">
        <v>2</v>
      </c>
      <c r="AC114" s="4" t="s">
        <v>42</v>
      </c>
      <c r="AD114" s="5" t="s">
        <v>44</v>
      </c>
    </row>
    <row r="115" spans="1:30">
      <c r="A115" s="11"/>
      <c r="B115" s="12"/>
      <c r="C115" s="12"/>
      <c r="D115" s="12"/>
      <c r="E115" s="12"/>
      <c r="F115" s="11"/>
      <c r="G115" s="12"/>
      <c r="H115" s="12"/>
      <c r="I115" s="12"/>
      <c r="J115" s="6"/>
      <c r="K115" s="11"/>
      <c r="L115" s="12"/>
      <c r="M115" s="12"/>
      <c r="N115" s="12"/>
      <c r="O115" s="6"/>
      <c r="P115" s="11"/>
      <c r="Q115" s="12"/>
      <c r="R115" s="12"/>
      <c r="S115" s="12"/>
      <c r="T115" s="6"/>
      <c r="U115" s="11"/>
      <c r="V115" s="12"/>
      <c r="W115" s="12"/>
      <c r="X115" s="12"/>
      <c r="Y115" s="6"/>
      <c r="Z115" s="11"/>
      <c r="AA115" s="12"/>
      <c r="AB115" s="12"/>
      <c r="AC115" s="12"/>
      <c r="AD115" s="6"/>
    </row>
    <row r="116" spans="1:30">
      <c r="A116" s="18" t="s">
        <v>3</v>
      </c>
      <c r="B116" s="19" t="s">
        <v>4</v>
      </c>
      <c r="C116" s="12"/>
      <c r="D116" s="12"/>
      <c r="E116" s="12"/>
      <c r="F116" s="18" t="s">
        <v>3</v>
      </c>
      <c r="G116" s="19" t="s">
        <v>4</v>
      </c>
      <c r="H116" s="12"/>
      <c r="I116" s="12"/>
      <c r="J116" s="6"/>
      <c r="K116" s="18" t="s">
        <v>3</v>
      </c>
      <c r="L116" s="19" t="s">
        <v>4</v>
      </c>
      <c r="M116" s="12"/>
      <c r="N116" s="12"/>
      <c r="O116" s="6"/>
      <c r="P116" s="18" t="s">
        <v>3</v>
      </c>
      <c r="Q116" s="19" t="s">
        <v>4</v>
      </c>
      <c r="R116" s="12"/>
      <c r="S116" s="12"/>
      <c r="T116" s="6"/>
      <c r="U116" s="18" t="s">
        <v>3</v>
      </c>
      <c r="V116" s="19" t="s">
        <v>4</v>
      </c>
      <c r="W116" s="12"/>
      <c r="X116" s="12"/>
      <c r="Y116" s="6"/>
      <c r="Z116" s="18" t="s">
        <v>3</v>
      </c>
      <c r="AA116" s="19" t="s">
        <v>4</v>
      </c>
      <c r="AB116" s="12"/>
      <c r="AC116" s="12"/>
      <c r="AD116" s="6"/>
    </row>
    <row r="117" spans="1:30">
      <c r="A117" s="20" t="s">
        <v>5</v>
      </c>
      <c r="B117" s="7" t="s">
        <v>6</v>
      </c>
      <c r="C117" s="57" t="s">
        <v>7</v>
      </c>
      <c r="D117" s="55" t="s">
        <v>7</v>
      </c>
      <c r="E117" s="64" t="s">
        <v>7</v>
      </c>
      <c r="F117" s="20" t="s">
        <v>5</v>
      </c>
      <c r="G117" s="7" t="s">
        <v>6</v>
      </c>
      <c r="H117" s="57" t="s">
        <v>7</v>
      </c>
      <c r="I117" s="55" t="s">
        <v>7</v>
      </c>
      <c r="J117" s="10" t="s">
        <v>7</v>
      </c>
      <c r="K117" s="20" t="s">
        <v>5</v>
      </c>
      <c r="L117" s="7" t="s">
        <v>6</v>
      </c>
      <c r="M117" s="57" t="s">
        <v>7</v>
      </c>
      <c r="N117" s="55" t="s">
        <v>7</v>
      </c>
      <c r="O117" s="58" t="s">
        <v>7</v>
      </c>
      <c r="P117" s="20" t="s">
        <v>5</v>
      </c>
      <c r="Q117" s="7" t="s">
        <v>6</v>
      </c>
      <c r="R117" s="57" t="s">
        <v>7</v>
      </c>
      <c r="S117" s="57" t="s">
        <v>7</v>
      </c>
      <c r="T117" s="10" t="s">
        <v>44</v>
      </c>
      <c r="U117" s="20" t="s">
        <v>5</v>
      </c>
      <c r="V117" s="7" t="s">
        <v>6</v>
      </c>
      <c r="W117" s="57" t="s">
        <v>7</v>
      </c>
      <c r="X117" s="55" t="s">
        <v>7</v>
      </c>
      <c r="Y117" s="10" t="s">
        <v>7</v>
      </c>
      <c r="Z117" s="20" t="s">
        <v>5</v>
      </c>
      <c r="AA117" s="7" t="s">
        <v>6</v>
      </c>
      <c r="AB117" s="57" t="s">
        <v>7</v>
      </c>
      <c r="AC117" s="55" t="s">
        <v>7</v>
      </c>
      <c r="AD117" s="10" t="s">
        <v>7</v>
      </c>
    </row>
    <row r="118" spans="1:30">
      <c r="A118" s="20" t="s">
        <v>8</v>
      </c>
      <c r="B118" s="7" t="s">
        <v>9</v>
      </c>
      <c r="C118" s="57" t="s">
        <v>7</v>
      </c>
      <c r="D118" s="55" t="s">
        <v>7</v>
      </c>
      <c r="E118" s="64" t="s">
        <v>7</v>
      </c>
      <c r="F118" s="20" t="s">
        <v>8</v>
      </c>
      <c r="G118" s="7" t="s">
        <v>9</v>
      </c>
      <c r="H118" s="57" t="s">
        <v>7</v>
      </c>
      <c r="I118" s="55" t="s">
        <v>7</v>
      </c>
      <c r="J118" s="10" t="s">
        <v>7</v>
      </c>
      <c r="K118" s="20" t="s">
        <v>8</v>
      </c>
      <c r="L118" s="7" t="s">
        <v>9</v>
      </c>
      <c r="M118" s="57" t="s">
        <v>7</v>
      </c>
      <c r="N118" s="55" t="s">
        <v>7</v>
      </c>
      <c r="O118" s="58" t="s">
        <v>7</v>
      </c>
      <c r="P118" s="20" t="s">
        <v>8</v>
      </c>
      <c r="Q118" s="7" t="s">
        <v>9</v>
      </c>
      <c r="R118" s="57" t="s">
        <v>7</v>
      </c>
      <c r="S118" s="57" t="s">
        <v>7</v>
      </c>
      <c r="T118" s="10" t="s">
        <v>44</v>
      </c>
      <c r="U118" s="20" t="s">
        <v>8</v>
      </c>
      <c r="V118" s="7" t="s">
        <v>9</v>
      </c>
      <c r="W118" s="57" t="s">
        <v>7</v>
      </c>
      <c r="X118" s="55" t="s">
        <v>7</v>
      </c>
      <c r="Y118" s="10" t="s">
        <v>7</v>
      </c>
      <c r="Z118" s="20" t="s">
        <v>8</v>
      </c>
      <c r="AA118" s="7" t="s">
        <v>9</v>
      </c>
      <c r="AB118" s="57" t="s">
        <v>7</v>
      </c>
      <c r="AC118" s="55" t="s">
        <v>7</v>
      </c>
      <c r="AD118" s="10" t="s">
        <v>7</v>
      </c>
    </row>
    <row r="119" spans="1:30">
      <c r="A119" s="20" t="s">
        <v>48</v>
      </c>
      <c r="B119" s="7" t="s">
        <v>11</v>
      </c>
      <c r="C119" s="57" t="s">
        <v>46</v>
      </c>
      <c r="D119" s="55">
        <v>0.62</v>
      </c>
      <c r="E119" s="64" t="s">
        <v>46</v>
      </c>
      <c r="F119" s="20" t="s">
        <v>48</v>
      </c>
      <c r="G119" s="7" t="s">
        <v>11</v>
      </c>
      <c r="H119" s="57" t="s">
        <v>46</v>
      </c>
      <c r="I119" s="55">
        <v>0.27</v>
      </c>
      <c r="J119" s="10">
        <v>0.74</v>
      </c>
      <c r="K119" s="20" t="s">
        <v>48</v>
      </c>
      <c r="L119" s="7" t="s">
        <v>11</v>
      </c>
      <c r="M119" s="57">
        <v>1.37</v>
      </c>
      <c r="N119" s="55" t="s">
        <v>7</v>
      </c>
      <c r="O119" s="58">
        <v>1.88</v>
      </c>
      <c r="P119" s="20" t="s">
        <v>48</v>
      </c>
      <c r="Q119" s="7" t="s">
        <v>11</v>
      </c>
      <c r="R119" s="57">
        <v>1.59</v>
      </c>
      <c r="S119" s="57">
        <v>1.73</v>
      </c>
      <c r="T119" s="10">
        <v>0.97</v>
      </c>
      <c r="U119" s="20" t="s">
        <v>48</v>
      </c>
      <c r="V119" s="7" t="s">
        <v>11</v>
      </c>
      <c r="W119" s="57" t="s">
        <v>46</v>
      </c>
      <c r="X119" s="55">
        <v>1.95</v>
      </c>
      <c r="Y119" s="10">
        <v>1.36</v>
      </c>
      <c r="Z119" s="20" t="s">
        <v>48</v>
      </c>
      <c r="AA119" s="7" t="s">
        <v>11</v>
      </c>
      <c r="AB119" s="57" t="s">
        <v>46</v>
      </c>
      <c r="AC119" s="55">
        <v>0.21</v>
      </c>
      <c r="AD119" s="10" t="s">
        <v>46</v>
      </c>
    </row>
    <row r="120" spans="1:30">
      <c r="A120" s="20" t="s">
        <v>49</v>
      </c>
      <c r="B120" s="7" t="s">
        <v>11</v>
      </c>
      <c r="C120" s="57" t="s">
        <v>46</v>
      </c>
      <c r="D120" s="62">
        <v>0.125</v>
      </c>
      <c r="E120" s="64" t="s">
        <v>46</v>
      </c>
      <c r="F120" s="20" t="s">
        <v>49</v>
      </c>
      <c r="G120" s="7" t="s">
        <v>11</v>
      </c>
      <c r="H120" s="57" t="s">
        <v>46</v>
      </c>
      <c r="I120" s="62">
        <v>0.77100000000000002</v>
      </c>
      <c r="J120" s="69">
        <v>0.77500000000000002</v>
      </c>
      <c r="K120" s="20" t="s">
        <v>49</v>
      </c>
      <c r="L120" s="7" t="s">
        <v>11</v>
      </c>
      <c r="M120" s="66">
        <v>0.17199999999999999</v>
      </c>
      <c r="N120" s="55" t="s">
        <v>7</v>
      </c>
      <c r="O120" s="69">
        <v>0.52300000000000002</v>
      </c>
      <c r="P120" s="20" t="s">
        <v>49</v>
      </c>
      <c r="Q120" s="7" t="s">
        <v>11</v>
      </c>
      <c r="R120" s="66">
        <v>3.2000000000000001E-2</v>
      </c>
      <c r="S120" s="66">
        <v>3.2000000000000001E-2</v>
      </c>
      <c r="T120" s="69">
        <v>0.112</v>
      </c>
      <c r="U120" s="20" t="s">
        <v>49</v>
      </c>
      <c r="V120" s="7" t="s">
        <v>11</v>
      </c>
      <c r="W120" s="57" t="s">
        <v>46</v>
      </c>
      <c r="X120" s="62">
        <v>0.29799999999999999</v>
      </c>
      <c r="Y120" s="69">
        <v>0.47799999999999998</v>
      </c>
      <c r="Z120" s="20" t="s">
        <v>49</v>
      </c>
      <c r="AA120" s="7" t="s">
        <v>11</v>
      </c>
      <c r="AB120" s="57" t="s">
        <v>46</v>
      </c>
      <c r="AC120" s="62">
        <v>0.42099999999999999</v>
      </c>
      <c r="AD120" s="10" t="s">
        <v>46</v>
      </c>
    </row>
    <row r="121" spans="1:30">
      <c r="A121" s="20" t="s">
        <v>13</v>
      </c>
      <c r="B121" s="7" t="s">
        <v>11</v>
      </c>
      <c r="C121" s="57" t="s">
        <v>46</v>
      </c>
      <c r="D121" s="55">
        <v>109</v>
      </c>
      <c r="E121" s="64" t="s">
        <v>46</v>
      </c>
      <c r="F121" s="20" t="s">
        <v>13</v>
      </c>
      <c r="G121" s="7" t="s">
        <v>11</v>
      </c>
      <c r="H121" s="57" t="s">
        <v>46</v>
      </c>
      <c r="I121" s="55">
        <v>15.2</v>
      </c>
      <c r="J121" s="10">
        <v>2.9</v>
      </c>
      <c r="K121" s="20" t="s">
        <v>13</v>
      </c>
      <c r="L121" s="7" t="s">
        <v>11</v>
      </c>
      <c r="M121" s="57">
        <v>5.6</v>
      </c>
      <c r="N121" s="55" t="s">
        <v>7</v>
      </c>
      <c r="O121" s="58">
        <v>2</v>
      </c>
      <c r="P121" s="20" t="s">
        <v>13</v>
      </c>
      <c r="Q121" s="7" t="s">
        <v>11</v>
      </c>
      <c r="R121" s="57">
        <v>7.2</v>
      </c>
      <c r="S121" s="57">
        <v>7.2</v>
      </c>
      <c r="T121" s="10">
        <v>3.5</v>
      </c>
      <c r="U121" s="20" t="s">
        <v>13</v>
      </c>
      <c r="V121" s="7" t="s">
        <v>11</v>
      </c>
      <c r="W121" s="57" t="s">
        <v>46</v>
      </c>
      <c r="X121" s="55">
        <v>6.12</v>
      </c>
      <c r="Y121" s="10">
        <v>2.61</v>
      </c>
      <c r="Z121" s="20" t="s">
        <v>13</v>
      </c>
      <c r="AA121" s="7" t="s">
        <v>11</v>
      </c>
      <c r="AB121" s="57" t="s">
        <v>46</v>
      </c>
      <c r="AC121" s="55">
        <v>5.2</v>
      </c>
      <c r="AD121" s="10" t="s">
        <v>46</v>
      </c>
    </row>
    <row r="122" spans="1:30">
      <c r="A122" s="20" t="s">
        <v>14</v>
      </c>
      <c r="B122" s="7" t="s">
        <v>15</v>
      </c>
      <c r="C122" s="57" t="s">
        <v>46</v>
      </c>
      <c r="D122" s="55">
        <v>446</v>
      </c>
      <c r="E122" s="64" t="s">
        <v>46</v>
      </c>
      <c r="F122" s="20" t="s">
        <v>14</v>
      </c>
      <c r="G122" s="7" t="s">
        <v>15</v>
      </c>
      <c r="H122" s="57" t="s">
        <v>46</v>
      </c>
      <c r="I122" s="55">
        <v>159</v>
      </c>
      <c r="J122" s="10">
        <v>135</v>
      </c>
      <c r="K122" s="20" t="s">
        <v>14</v>
      </c>
      <c r="L122" s="7" t="s">
        <v>15</v>
      </c>
      <c r="M122" s="57">
        <v>215</v>
      </c>
      <c r="N122" s="55" t="s">
        <v>7</v>
      </c>
      <c r="O122" s="58">
        <v>115</v>
      </c>
      <c r="P122" s="20" t="s">
        <v>14</v>
      </c>
      <c r="Q122" s="7" t="s">
        <v>15</v>
      </c>
      <c r="R122" s="57">
        <v>338</v>
      </c>
      <c r="S122" s="57">
        <v>341</v>
      </c>
      <c r="T122" s="10">
        <v>195</v>
      </c>
      <c r="U122" s="20" t="s">
        <v>14</v>
      </c>
      <c r="V122" s="7" t="s">
        <v>15</v>
      </c>
      <c r="W122" s="57" t="s">
        <v>46</v>
      </c>
      <c r="X122" s="55">
        <v>165</v>
      </c>
      <c r="Y122" s="10">
        <v>165</v>
      </c>
      <c r="Z122" s="20" t="s">
        <v>14</v>
      </c>
      <c r="AA122" s="7" t="s">
        <v>15</v>
      </c>
      <c r="AB122" s="57" t="s">
        <v>46</v>
      </c>
      <c r="AC122" s="55">
        <v>156</v>
      </c>
      <c r="AD122" s="10" t="s">
        <v>46</v>
      </c>
    </row>
    <row r="123" spans="1:30">
      <c r="A123" s="20" t="s">
        <v>16</v>
      </c>
      <c r="B123" s="7" t="s">
        <v>17</v>
      </c>
      <c r="C123" s="57" t="s">
        <v>46</v>
      </c>
      <c r="D123" s="55">
        <v>7.7</v>
      </c>
      <c r="E123" s="64" t="s">
        <v>46</v>
      </c>
      <c r="F123" s="20" t="s">
        <v>16</v>
      </c>
      <c r="G123" s="7" t="s">
        <v>17</v>
      </c>
      <c r="H123" s="57" t="s">
        <v>46</v>
      </c>
      <c r="I123" s="55">
        <v>7.7</v>
      </c>
      <c r="J123" s="10">
        <v>7.5</v>
      </c>
      <c r="K123" s="20" t="s">
        <v>16</v>
      </c>
      <c r="L123" s="7" t="s">
        <v>17</v>
      </c>
      <c r="M123" s="57">
        <v>7.1</v>
      </c>
      <c r="N123" s="55" t="s">
        <v>7</v>
      </c>
      <c r="O123" s="58">
        <v>7.2</v>
      </c>
      <c r="P123" s="20" t="s">
        <v>16</v>
      </c>
      <c r="Q123" s="7" t="s">
        <v>17</v>
      </c>
      <c r="R123" s="57">
        <v>7</v>
      </c>
      <c r="S123" s="57">
        <v>7.3</v>
      </c>
      <c r="T123" s="10">
        <v>7.3</v>
      </c>
      <c r="U123" s="20" t="s">
        <v>16</v>
      </c>
      <c r="V123" s="7" t="s">
        <v>17</v>
      </c>
      <c r="W123" s="57" t="s">
        <v>46</v>
      </c>
      <c r="X123" s="55">
        <v>6.8</v>
      </c>
      <c r="Y123" s="10">
        <v>6.8</v>
      </c>
      <c r="Z123" s="20" t="s">
        <v>16</v>
      </c>
      <c r="AA123" s="7" t="s">
        <v>17</v>
      </c>
      <c r="AB123" s="57" t="s">
        <v>46</v>
      </c>
      <c r="AC123" s="55">
        <v>6.2</v>
      </c>
      <c r="AD123" s="10" t="s">
        <v>46</v>
      </c>
    </row>
    <row r="124" spans="1:30" ht="16.5" thickBot="1">
      <c r="A124" s="21" t="s">
        <v>19</v>
      </c>
      <c r="B124" s="22" t="s">
        <v>11</v>
      </c>
      <c r="C124" s="67" t="s">
        <v>46</v>
      </c>
      <c r="D124" s="60">
        <v>22.8</v>
      </c>
      <c r="E124" s="65" t="s">
        <v>46</v>
      </c>
      <c r="F124" s="21" t="s">
        <v>19</v>
      </c>
      <c r="G124" s="22" t="s">
        <v>11</v>
      </c>
      <c r="H124" s="67" t="s">
        <v>46</v>
      </c>
      <c r="I124" s="60">
        <v>1207</v>
      </c>
      <c r="J124" s="25">
        <v>621</v>
      </c>
      <c r="K124" s="21" t="s">
        <v>19</v>
      </c>
      <c r="L124" s="22" t="s">
        <v>11</v>
      </c>
      <c r="M124" s="59">
        <v>28</v>
      </c>
      <c r="N124" s="60" t="s">
        <v>7</v>
      </c>
      <c r="O124" s="61">
        <v>315</v>
      </c>
      <c r="P124" s="21" t="s">
        <v>19</v>
      </c>
      <c r="Q124" s="22" t="s">
        <v>11</v>
      </c>
      <c r="R124" s="59">
        <v>0</v>
      </c>
      <c r="S124" s="67">
        <v>0.5</v>
      </c>
      <c r="T124" s="25">
        <v>22</v>
      </c>
      <c r="U124" s="21" t="s">
        <v>19</v>
      </c>
      <c r="V124" s="22" t="s">
        <v>11</v>
      </c>
      <c r="W124" s="67" t="s">
        <v>46</v>
      </c>
      <c r="X124" s="60">
        <v>346</v>
      </c>
      <c r="Y124" s="25">
        <v>258</v>
      </c>
      <c r="Z124" s="21" t="s">
        <v>19</v>
      </c>
      <c r="AA124" s="22" t="s">
        <v>11</v>
      </c>
      <c r="AB124" s="67" t="s">
        <v>46</v>
      </c>
      <c r="AC124" s="60">
        <v>110</v>
      </c>
      <c r="AD124" s="25" t="s">
        <v>46</v>
      </c>
    </row>
    <row r="125" spans="1:30" ht="16.5" thickTop="1"/>
    <row r="126" spans="1:30" ht="16.5" thickBot="1"/>
    <row r="127" spans="1:30" ht="16.5" thickTop="1">
      <c r="A127" s="17" t="s">
        <v>0</v>
      </c>
      <c r="B127" s="13"/>
      <c r="C127" s="15">
        <v>43152</v>
      </c>
      <c r="D127" s="15">
        <v>43108</v>
      </c>
      <c r="E127" s="16">
        <v>43152</v>
      </c>
      <c r="F127" s="17" t="s">
        <v>0</v>
      </c>
      <c r="G127" s="13"/>
      <c r="H127" s="15">
        <v>43187</v>
      </c>
      <c r="I127" s="15">
        <v>43187</v>
      </c>
      <c r="J127" s="16">
        <v>43183</v>
      </c>
      <c r="K127" s="17" t="s">
        <v>0</v>
      </c>
      <c r="L127" s="13"/>
      <c r="M127" s="15" t="s">
        <v>7</v>
      </c>
      <c r="N127" s="15">
        <v>43187</v>
      </c>
      <c r="O127" s="16">
        <v>43183</v>
      </c>
      <c r="P127" s="17" t="s">
        <v>0</v>
      </c>
      <c r="Q127" s="13"/>
      <c r="R127" s="15">
        <v>43343</v>
      </c>
      <c r="S127" s="15">
        <v>43272</v>
      </c>
      <c r="T127" s="16">
        <v>43277</v>
      </c>
    </row>
    <row r="128" spans="1:30">
      <c r="A128" s="18" t="s">
        <v>1</v>
      </c>
      <c r="B128" s="12"/>
      <c r="C128" s="3" t="s">
        <v>2</v>
      </c>
      <c r="D128" s="4" t="s">
        <v>42</v>
      </c>
      <c r="E128" s="5" t="s">
        <v>44</v>
      </c>
      <c r="F128" s="18" t="s">
        <v>1</v>
      </c>
      <c r="G128" s="12"/>
      <c r="H128" s="3" t="s">
        <v>2</v>
      </c>
      <c r="I128" s="4" t="s">
        <v>42</v>
      </c>
      <c r="J128" s="5" t="s">
        <v>44</v>
      </c>
      <c r="K128" s="18" t="s">
        <v>1</v>
      </c>
      <c r="L128" s="12"/>
      <c r="M128" s="3" t="s">
        <v>2</v>
      </c>
      <c r="N128" s="4" t="s">
        <v>42</v>
      </c>
      <c r="O128" s="5" t="s">
        <v>44</v>
      </c>
      <c r="P128" s="18" t="s">
        <v>1</v>
      </c>
      <c r="Q128" s="12"/>
      <c r="R128" s="3" t="s">
        <v>2</v>
      </c>
      <c r="S128" s="4" t="s">
        <v>42</v>
      </c>
      <c r="T128" s="5" t="s">
        <v>44</v>
      </c>
    </row>
    <row r="129" spans="1:20">
      <c r="A129" s="11"/>
      <c r="B129" s="12"/>
      <c r="C129" s="12"/>
      <c r="D129" s="12"/>
      <c r="E129" s="6"/>
      <c r="F129" s="11"/>
      <c r="G129" s="12"/>
      <c r="H129" s="12"/>
      <c r="I129" s="12"/>
      <c r="J129" s="6"/>
      <c r="K129" s="11"/>
      <c r="L129" s="12"/>
      <c r="M129" s="12"/>
      <c r="N129" s="12"/>
      <c r="O129" s="6"/>
      <c r="P129" s="11"/>
      <c r="Q129" s="12"/>
      <c r="R129" s="12"/>
      <c r="S129" s="12"/>
      <c r="T129" s="6"/>
    </row>
    <row r="130" spans="1:20">
      <c r="A130" s="18" t="s">
        <v>3</v>
      </c>
      <c r="B130" s="19" t="s">
        <v>4</v>
      </c>
      <c r="C130" s="12"/>
      <c r="D130" s="12"/>
      <c r="E130" s="6"/>
      <c r="F130" s="18" t="s">
        <v>3</v>
      </c>
      <c r="G130" s="19" t="s">
        <v>4</v>
      </c>
      <c r="H130" s="12"/>
      <c r="I130" s="12"/>
      <c r="J130" s="6"/>
      <c r="K130" s="18" t="s">
        <v>3</v>
      </c>
      <c r="L130" s="19" t="s">
        <v>4</v>
      </c>
      <c r="M130" s="12"/>
      <c r="N130" s="12"/>
      <c r="O130" s="6"/>
      <c r="P130" s="18" t="s">
        <v>3</v>
      </c>
      <c r="Q130" s="19" t="s">
        <v>4</v>
      </c>
      <c r="R130" s="12"/>
      <c r="S130" s="12"/>
      <c r="T130" s="6"/>
    </row>
    <row r="131" spans="1:20">
      <c r="A131" s="20" t="s">
        <v>5</v>
      </c>
      <c r="B131" s="7" t="s">
        <v>6</v>
      </c>
      <c r="C131" s="57" t="s">
        <v>7</v>
      </c>
      <c r="D131" s="55" t="s">
        <v>7</v>
      </c>
      <c r="E131" s="10" t="s">
        <v>7</v>
      </c>
      <c r="F131" s="20" t="s">
        <v>5</v>
      </c>
      <c r="G131" s="7" t="s">
        <v>6</v>
      </c>
      <c r="H131" s="57" t="s">
        <v>7</v>
      </c>
      <c r="I131" s="55" t="s">
        <v>7</v>
      </c>
      <c r="J131" s="10" t="s">
        <v>7</v>
      </c>
      <c r="K131" s="20" t="s">
        <v>5</v>
      </c>
      <c r="L131" s="7" t="s">
        <v>6</v>
      </c>
      <c r="M131" s="57" t="s">
        <v>7</v>
      </c>
      <c r="N131" s="55" t="s">
        <v>7</v>
      </c>
      <c r="O131" s="10" t="s">
        <v>7</v>
      </c>
      <c r="P131" s="20" t="s">
        <v>5</v>
      </c>
      <c r="Q131" s="7" t="s">
        <v>6</v>
      </c>
      <c r="R131" s="57" t="s">
        <v>7</v>
      </c>
      <c r="S131" s="55" t="s">
        <v>7</v>
      </c>
      <c r="T131" s="10" t="s">
        <v>7</v>
      </c>
    </row>
    <row r="132" spans="1:20">
      <c r="A132" s="20" t="s">
        <v>8</v>
      </c>
      <c r="B132" s="7" t="s">
        <v>9</v>
      </c>
      <c r="C132" s="57" t="s">
        <v>7</v>
      </c>
      <c r="D132" s="55" t="s">
        <v>7</v>
      </c>
      <c r="E132" s="10" t="s">
        <v>7</v>
      </c>
      <c r="F132" s="20" t="s">
        <v>8</v>
      </c>
      <c r="G132" s="7" t="s">
        <v>9</v>
      </c>
      <c r="H132" s="57" t="s">
        <v>7</v>
      </c>
      <c r="I132" s="55" t="s">
        <v>7</v>
      </c>
      <c r="J132" s="10" t="s">
        <v>7</v>
      </c>
      <c r="K132" s="20" t="s">
        <v>8</v>
      </c>
      <c r="L132" s="7" t="s">
        <v>9</v>
      </c>
      <c r="M132" s="57" t="s">
        <v>7</v>
      </c>
      <c r="N132" s="55" t="s">
        <v>7</v>
      </c>
      <c r="O132" s="10" t="s">
        <v>7</v>
      </c>
      <c r="P132" s="20" t="s">
        <v>8</v>
      </c>
      <c r="Q132" s="7" t="s">
        <v>9</v>
      </c>
      <c r="R132" s="57" t="s">
        <v>7</v>
      </c>
      <c r="S132" s="55" t="s">
        <v>7</v>
      </c>
      <c r="T132" s="10" t="s">
        <v>7</v>
      </c>
    </row>
    <row r="133" spans="1:20">
      <c r="A133" s="20" t="s">
        <v>48</v>
      </c>
      <c r="B133" s="7" t="s">
        <v>11</v>
      </c>
      <c r="C133" s="57">
        <v>1.73</v>
      </c>
      <c r="D133" s="55">
        <v>2.86</v>
      </c>
      <c r="E133" s="10">
        <v>1.31</v>
      </c>
      <c r="F133" s="20" t="s">
        <v>48</v>
      </c>
      <c r="G133" s="7" t="s">
        <v>11</v>
      </c>
      <c r="H133" s="57">
        <v>2.2799999999999998</v>
      </c>
      <c r="I133" s="55">
        <v>1.71</v>
      </c>
      <c r="J133" s="10">
        <v>1.88</v>
      </c>
      <c r="K133" s="20" t="s">
        <v>48</v>
      </c>
      <c r="L133" s="7" t="s">
        <v>11</v>
      </c>
      <c r="M133" s="57" t="s">
        <v>46</v>
      </c>
      <c r="N133" s="55">
        <v>1.98</v>
      </c>
      <c r="O133" s="10">
        <v>1.23</v>
      </c>
      <c r="P133" s="20" t="s">
        <v>48</v>
      </c>
      <c r="Q133" s="7" t="s">
        <v>11</v>
      </c>
      <c r="R133" s="57">
        <v>0.56999999999999995</v>
      </c>
      <c r="S133" s="55">
        <v>2.64</v>
      </c>
      <c r="T133" s="10">
        <v>3.15</v>
      </c>
    </row>
    <row r="134" spans="1:20">
      <c r="A134" s="20" t="s">
        <v>49</v>
      </c>
      <c r="B134" s="7" t="s">
        <v>11</v>
      </c>
      <c r="C134" s="57">
        <v>5.2999999999999999E-2</v>
      </c>
      <c r="D134" s="62">
        <v>0.39800000000000002</v>
      </c>
      <c r="E134" s="10">
        <v>0.16900000000000001</v>
      </c>
      <c r="F134" s="20" t="s">
        <v>49</v>
      </c>
      <c r="G134" s="7" t="s">
        <v>11</v>
      </c>
      <c r="H134" s="66">
        <v>0.125</v>
      </c>
      <c r="I134" s="62">
        <v>0.379</v>
      </c>
      <c r="J134" s="10">
        <v>0.57799999999999996</v>
      </c>
      <c r="K134" s="20" t="s">
        <v>49</v>
      </c>
      <c r="L134" s="7" t="s">
        <v>11</v>
      </c>
      <c r="M134" s="57" t="s">
        <v>46</v>
      </c>
      <c r="N134" s="62">
        <v>0.21299999999999999</v>
      </c>
      <c r="O134" s="10">
        <v>0.11700000000000001</v>
      </c>
      <c r="P134" s="20" t="s">
        <v>49</v>
      </c>
      <c r="Q134" s="7" t="s">
        <v>11</v>
      </c>
      <c r="R134" s="66">
        <v>0.53700000000000003</v>
      </c>
      <c r="S134" s="62">
        <v>0.39400000000000002</v>
      </c>
      <c r="T134" s="10">
        <v>3.7999999999999999E-2</v>
      </c>
    </row>
    <row r="135" spans="1:20">
      <c r="A135" s="20" t="s">
        <v>13</v>
      </c>
      <c r="B135" s="7" t="s">
        <v>11</v>
      </c>
      <c r="C135" s="57">
        <v>19.5</v>
      </c>
      <c r="D135" s="55">
        <v>136.5</v>
      </c>
      <c r="E135" s="10">
        <v>19</v>
      </c>
      <c r="F135" s="20" t="s">
        <v>13</v>
      </c>
      <c r="G135" s="7" t="s">
        <v>11</v>
      </c>
      <c r="H135" s="57">
        <v>19</v>
      </c>
      <c r="I135" s="55">
        <v>19.100000000000001</v>
      </c>
      <c r="J135" s="10">
        <v>5.6</v>
      </c>
      <c r="K135" s="20" t="s">
        <v>13</v>
      </c>
      <c r="L135" s="7" t="s">
        <v>11</v>
      </c>
      <c r="M135" s="57" t="s">
        <v>46</v>
      </c>
      <c r="N135" s="55">
        <v>16.2</v>
      </c>
      <c r="O135" s="10">
        <v>3.6</v>
      </c>
      <c r="P135" s="20" t="s">
        <v>13</v>
      </c>
      <c r="Q135" s="7" t="s">
        <v>11</v>
      </c>
      <c r="R135" s="57">
        <v>0.8</v>
      </c>
      <c r="S135" s="55">
        <v>27.7</v>
      </c>
      <c r="T135" s="10">
        <v>14.7</v>
      </c>
    </row>
    <row r="136" spans="1:20">
      <c r="A136" s="20" t="s">
        <v>14</v>
      </c>
      <c r="B136" s="7" t="s">
        <v>15</v>
      </c>
      <c r="C136" s="57">
        <v>244</v>
      </c>
      <c r="D136" s="55">
        <v>603</v>
      </c>
      <c r="E136" s="10">
        <v>301</v>
      </c>
      <c r="F136" s="20" t="s">
        <v>14</v>
      </c>
      <c r="G136" s="7" t="s">
        <v>15</v>
      </c>
      <c r="H136" s="57">
        <v>426</v>
      </c>
      <c r="I136" s="55">
        <v>189</v>
      </c>
      <c r="J136" s="10">
        <v>152</v>
      </c>
      <c r="K136" s="20" t="s">
        <v>14</v>
      </c>
      <c r="L136" s="7" t="s">
        <v>15</v>
      </c>
      <c r="M136" s="57" t="s">
        <v>46</v>
      </c>
      <c r="N136" s="55">
        <v>181</v>
      </c>
      <c r="O136" s="10">
        <v>300</v>
      </c>
      <c r="P136" s="20" t="s">
        <v>14</v>
      </c>
      <c r="Q136" s="7" t="s">
        <v>15</v>
      </c>
      <c r="R136" s="57">
        <v>71.900000000000006</v>
      </c>
      <c r="S136" s="55">
        <v>247</v>
      </c>
      <c r="T136" s="10">
        <v>428</v>
      </c>
    </row>
    <row r="137" spans="1:20">
      <c r="A137" s="20" t="s">
        <v>16</v>
      </c>
      <c r="B137" s="7" t="s">
        <v>17</v>
      </c>
      <c r="C137" s="57">
        <v>5.2</v>
      </c>
      <c r="D137" s="55">
        <v>6.7</v>
      </c>
      <c r="E137" s="10">
        <v>7</v>
      </c>
      <c r="F137" s="20" t="s">
        <v>16</v>
      </c>
      <c r="G137" s="7" t="s">
        <v>17</v>
      </c>
      <c r="H137" s="57">
        <v>7.2</v>
      </c>
      <c r="I137" s="55">
        <v>7.6</v>
      </c>
      <c r="J137" s="10">
        <v>7.7</v>
      </c>
      <c r="K137" s="20" t="s">
        <v>16</v>
      </c>
      <c r="L137" s="7" t="s">
        <v>17</v>
      </c>
      <c r="M137" s="57" t="s">
        <v>46</v>
      </c>
      <c r="N137" s="55">
        <v>7.4</v>
      </c>
      <c r="O137" s="10">
        <v>7.9</v>
      </c>
      <c r="P137" s="20" t="s">
        <v>16</v>
      </c>
      <c r="Q137" s="7" t="s">
        <v>17</v>
      </c>
      <c r="R137" s="57">
        <v>7.2</v>
      </c>
      <c r="S137" s="55">
        <v>6.9</v>
      </c>
      <c r="T137" s="10">
        <v>8.1999999999999993</v>
      </c>
    </row>
    <row r="138" spans="1:20" ht="16.5" thickBot="1">
      <c r="A138" s="21" t="s">
        <v>19</v>
      </c>
      <c r="B138" s="22" t="s">
        <v>11</v>
      </c>
      <c r="C138" s="59">
        <v>11.3</v>
      </c>
      <c r="D138" s="60">
        <v>70.7</v>
      </c>
      <c r="E138" s="25">
        <v>4.7</v>
      </c>
      <c r="F138" s="21" t="s">
        <v>19</v>
      </c>
      <c r="G138" s="22" t="s">
        <v>11</v>
      </c>
      <c r="H138" s="59">
        <v>98.7</v>
      </c>
      <c r="I138" s="60">
        <v>507</v>
      </c>
      <c r="J138" s="25">
        <v>845</v>
      </c>
      <c r="K138" s="21" t="s">
        <v>19</v>
      </c>
      <c r="L138" s="22" t="s">
        <v>11</v>
      </c>
      <c r="M138" s="67" t="s">
        <v>46</v>
      </c>
      <c r="N138" s="60">
        <v>41.3</v>
      </c>
      <c r="O138" s="25">
        <v>4.7</v>
      </c>
      <c r="P138" s="21" t="s">
        <v>19</v>
      </c>
      <c r="Q138" s="22" t="s">
        <v>11</v>
      </c>
      <c r="R138" s="59">
        <v>840</v>
      </c>
      <c r="S138" s="60">
        <v>86</v>
      </c>
      <c r="T138" s="25">
        <v>4.7</v>
      </c>
    </row>
    <row r="139" spans="1:20" ht="16.5" thickTop="1"/>
    <row r="140" spans="1:20">
      <c r="A140" s="101" t="s">
        <v>50</v>
      </c>
    </row>
    <row r="141" spans="1:20">
      <c r="A141" s="110" t="s">
        <v>51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37"/>
  <sheetViews>
    <sheetView workbookViewId="0" xr3:uid="{958C4451-9541-5A59-BF78-D2F731DF1C81}">
      <selection activeCell="A28" sqref="A28"/>
    </sheetView>
  </sheetViews>
  <sheetFormatPr defaultRowHeight="15"/>
  <cols>
    <col min="1" max="1" width="10.7109375" style="1" bestFit="1" customWidth="1"/>
    <col min="2" max="2" width="8.85546875" style="1" bestFit="1" customWidth="1"/>
    <col min="3" max="3" width="16.140625" style="32" bestFit="1" customWidth="1"/>
    <col min="4" max="4" width="20" style="1" bestFit="1" customWidth="1"/>
    <col min="5" max="5" width="15.85546875" style="1" bestFit="1" customWidth="1"/>
    <col min="6" max="6" width="20" style="1" bestFit="1" customWidth="1"/>
    <col min="7" max="9" width="9.85546875" bestFit="1" customWidth="1"/>
    <col min="11" max="11" width="12.140625" bestFit="1" customWidth="1"/>
    <col min="12" max="25" width="9.85546875" bestFit="1" customWidth="1"/>
  </cols>
  <sheetData>
    <row r="1" spans="1:20" ht="17.25" thickTop="1" thickBot="1">
      <c r="A1" s="44" t="s">
        <v>2</v>
      </c>
      <c r="B1" s="79" t="s">
        <v>23</v>
      </c>
    </row>
    <row r="2" spans="1:20" ht="16.5" thickTop="1">
      <c r="A2" s="46" t="s">
        <v>24</v>
      </c>
      <c r="B2" s="33" t="s">
        <v>25</v>
      </c>
      <c r="C2" s="35" t="s">
        <v>26</v>
      </c>
      <c r="D2" s="33" t="s">
        <v>27</v>
      </c>
      <c r="E2" s="33" t="s">
        <v>28</v>
      </c>
      <c r="F2" s="33" t="s">
        <v>29</v>
      </c>
    </row>
    <row r="3" spans="1:20" ht="15.75">
      <c r="A3" s="39" t="s">
        <v>30</v>
      </c>
      <c r="B3" s="39"/>
      <c r="C3" s="38" t="s">
        <v>31</v>
      </c>
      <c r="D3" s="39" t="s">
        <v>32</v>
      </c>
      <c r="E3" s="39" t="s">
        <v>33</v>
      </c>
      <c r="F3" s="39" t="s">
        <v>34</v>
      </c>
    </row>
    <row r="4" spans="1:20" ht="15.75">
      <c r="A4" s="39" t="s">
        <v>35</v>
      </c>
      <c r="B4" s="39"/>
      <c r="C4" s="38"/>
      <c r="D4" s="38" t="s">
        <v>31</v>
      </c>
      <c r="E4" s="39"/>
      <c r="F4" s="39"/>
    </row>
    <row r="5" spans="1:20" ht="16.5" thickBot="1">
      <c r="A5" s="49"/>
      <c r="B5" s="50"/>
      <c r="C5" s="42" t="s">
        <v>36</v>
      </c>
      <c r="D5" s="42" t="s">
        <v>37</v>
      </c>
      <c r="E5" s="43" t="s">
        <v>38</v>
      </c>
      <c r="F5" s="43" t="s">
        <v>39</v>
      </c>
    </row>
    <row r="6" spans="1:20" ht="16.5" thickTop="1">
      <c r="A6" s="84">
        <v>40095</v>
      </c>
      <c r="B6" s="8">
        <v>1.71</v>
      </c>
      <c r="C6" s="92" t="s">
        <v>7</v>
      </c>
      <c r="D6" s="92" t="s">
        <v>7</v>
      </c>
      <c r="E6" s="92" t="s">
        <v>7</v>
      </c>
      <c r="F6" s="92" t="s">
        <v>7</v>
      </c>
      <c r="G6" s="76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</row>
    <row r="7" spans="1:20" ht="15.75">
      <c r="A7" s="83">
        <v>40258</v>
      </c>
      <c r="B7" s="8">
        <v>1.96</v>
      </c>
      <c r="C7" s="92" t="s">
        <v>7</v>
      </c>
      <c r="D7" s="92" t="s">
        <v>7</v>
      </c>
      <c r="E7" s="92" t="s">
        <v>7</v>
      </c>
      <c r="F7" s="92" t="s">
        <v>7</v>
      </c>
      <c r="G7" s="77"/>
      <c r="H7" s="77"/>
      <c r="I7" s="77"/>
      <c r="J7" s="78"/>
      <c r="K7" s="78"/>
      <c r="L7" s="77"/>
      <c r="M7" s="77"/>
      <c r="N7" s="77"/>
      <c r="O7" s="77"/>
      <c r="P7" s="77"/>
      <c r="Q7" s="77"/>
      <c r="R7" s="77"/>
      <c r="S7" s="77"/>
      <c r="T7" s="77"/>
    </row>
    <row r="8" spans="1:20" ht="15.75">
      <c r="A8" s="83">
        <v>40423</v>
      </c>
      <c r="B8" s="8">
        <v>3.21</v>
      </c>
      <c r="C8" s="92" t="s">
        <v>7</v>
      </c>
      <c r="D8" s="92" t="s">
        <v>7</v>
      </c>
      <c r="E8" s="92" t="s">
        <v>7</v>
      </c>
      <c r="F8" s="92" t="s">
        <v>7</v>
      </c>
    </row>
    <row r="9" spans="1:20" ht="15.75">
      <c r="A9" s="83">
        <v>40661</v>
      </c>
      <c r="B9" s="8">
        <v>6.96</v>
      </c>
      <c r="C9" s="92" t="s">
        <v>7</v>
      </c>
      <c r="D9" s="92" t="s">
        <v>7</v>
      </c>
      <c r="E9" s="92" t="s">
        <v>7</v>
      </c>
      <c r="F9" s="92" t="s">
        <v>7</v>
      </c>
    </row>
    <row r="10" spans="1:20" ht="15.75">
      <c r="A10" s="85">
        <v>40857</v>
      </c>
      <c r="B10" s="8">
        <v>2.39</v>
      </c>
      <c r="C10" s="92" t="s">
        <v>7</v>
      </c>
      <c r="D10" s="92" t="s">
        <v>7</v>
      </c>
      <c r="E10" s="92" t="s">
        <v>7</v>
      </c>
      <c r="F10" s="92" t="s">
        <v>7</v>
      </c>
    </row>
    <row r="11" spans="1:20" ht="15.75">
      <c r="A11" s="83">
        <v>41485</v>
      </c>
      <c r="B11" s="8">
        <v>1.8</v>
      </c>
      <c r="C11" s="92" t="s">
        <v>7</v>
      </c>
      <c r="D11" s="92" t="s">
        <v>7</v>
      </c>
      <c r="E11" s="92" t="s">
        <v>7</v>
      </c>
      <c r="F11" s="92" t="s">
        <v>7</v>
      </c>
    </row>
    <row r="12" spans="1:20" ht="15.75">
      <c r="A12" s="83">
        <v>41796</v>
      </c>
      <c r="B12" s="8">
        <v>2.84</v>
      </c>
      <c r="C12" s="92" t="s">
        <v>7</v>
      </c>
      <c r="D12" s="92" t="s">
        <v>7</v>
      </c>
      <c r="E12" s="92" t="s">
        <v>7</v>
      </c>
      <c r="F12" s="92" t="s">
        <v>7</v>
      </c>
    </row>
    <row r="13" spans="1:20" ht="15.75">
      <c r="A13" s="83">
        <v>41829</v>
      </c>
      <c r="B13" s="8">
        <v>1.67</v>
      </c>
      <c r="C13" s="92">
        <v>7.0000000000000007E-2</v>
      </c>
      <c r="D13" s="93">
        <v>2.4E-2</v>
      </c>
      <c r="E13" s="93">
        <v>12.7</v>
      </c>
      <c r="F13" s="96">
        <v>105</v>
      </c>
    </row>
    <row r="14" spans="1:20" ht="15.75">
      <c r="A14" s="83">
        <v>42089</v>
      </c>
      <c r="B14" s="8">
        <v>1.96</v>
      </c>
      <c r="C14" s="92">
        <v>0.06</v>
      </c>
      <c r="D14" s="95" t="s">
        <v>40</v>
      </c>
      <c r="E14" s="93">
        <v>-3.4</v>
      </c>
      <c r="F14" s="93">
        <v>90.5</v>
      </c>
    </row>
    <row r="15" spans="1:20" ht="15.75">
      <c r="A15" s="83">
        <v>42097</v>
      </c>
      <c r="B15" s="8">
        <v>1.91</v>
      </c>
      <c r="C15" s="92">
        <v>0.09</v>
      </c>
      <c r="D15" s="95" t="s">
        <v>40</v>
      </c>
      <c r="E15" s="93">
        <v>2.6</v>
      </c>
      <c r="F15" s="93">
        <v>93.6</v>
      </c>
    </row>
    <row r="16" spans="1:20" ht="15.75">
      <c r="A16" s="83">
        <v>42155</v>
      </c>
      <c r="B16" s="8">
        <v>3.08</v>
      </c>
      <c r="C16" s="92">
        <v>0.08</v>
      </c>
      <c r="D16" s="95" t="s">
        <v>40</v>
      </c>
      <c r="E16" s="93">
        <v>-0.9</v>
      </c>
      <c r="F16" s="93">
        <v>85.1</v>
      </c>
    </row>
    <row r="17" spans="1:6" ht="15.75">
      <c r="A17" s="83">
        <v>42174</v>
      </c>
      <c r="B17" s="8">
        <v>2.54</v>
      </c>
      <c r="C17" s="92">
        <v>0.04</v>
      </c>
      <c r="D17" s="95" t="s">
        <v>40</v>
      </c>
      <c r="E17" s="93">
        <v>0.6</v>
      </c>
      <c r="F17" s="93">
        <v>87.2</v>
      </c>
    </row>
    <row r="18" spans="1:6" ht="15.75">
      <c r="A18" s="83">
        <v>42187</v>
      </c>
      <c r="B18" s="8">
        <v>2.0699999999999998</v>
      </c>
      <c r="C18" s="92">
        <v>0.04</v>
      </c>
      <c r="D18" s="95" t="s">
        <v>40</v>
      </c>
      <c r="E18" s="93">
        <v>0.6</v>
      </c>
      <c r="F18" s="93">
        <v>87.2</v>
      </c>
    </row>
    <row r="19" spans="1:6" ht="15.75">
      <c r="A19" s="83">
        <v>42552</v>
      </c>
      <c r="B19" s="57">
        <v>1.1499999999999999</v>
      </c>
      <c r="C19" s="108">
        <v>0</v>
      </c>
      <c r="D19" s="96">
        <v>0</v>
      </c>
      <c r="E19" s="93">
        <v>4.7</v>
      </c>
      <c r="F19" s="96">
        <v>86</v>
      </c>
    </row>
    <row r="20" spans="1:6" ht="15.75">
      <c r="A20" s="83">
        <v>42854</v>
      </c>
      <c r="B20" s="57">
        <v>1.37</v>
      </c>
      <c r="C20" s="92">
        <v>0.04</v>
      </c>
      <c r="D20" s="93">
        <v>0.03</v>
      </c>
      <c r="E20" s="93">
        <v>1.7</v>
      </c>
      <c r="F20" s="93">
        <v>95.2</v>
      </c>
    </row>
    <row r="21" spans="1:6" ht="15.75">
      <c r="A21" s="83">
        <v>42857</v>
      </c>
      <c r="B21" s="57">
        <v>1.59</v>
      </c>
      <c r="C21" s="92">
        <v>0.04</v>
      </c>
      <c r="D21" s="93">
        <v>0.03</v>
      </c>
      <c r="E21" s="93">
        <v>1.7</v>
      </c>
      <c r="F21" s="93">
        <v>95.2</v>
      </c>
    </row>
    <row r="22" spans="1:6" ht="15.75">
      <c r="A22" s="83">
        <v>42859</v>
      </c>
      <c r="B22" s="57">
        <v>1.73</v>
      </c>
      <c r="C22" s="92">
        <v>0.04</v>
      </c>
      <c r="D22" s="93">
        <v>0.03</v>
      </c>
      <c r="E22" s="93">
        <v>1.7</v>
      </c>
      <c r="F22" s="93">
        <v>95.2</v>
      </c>
    </row>
    <row r="23" spans="1:6" ht="15.75">
      <c r="A23" s="83">
        <v>43152</v>
      </c>
      <c r="B23" s="57">
        <v>1.73</v>
      </c>
      <c r="C23" s="92">
        <v>0.09</v>
      </c>
      <c r="D23" s="95" t="s">
        <v>40</v>
      </c>
      <c r="E23" s="93">
        <v>1.1000000000000001</v>
      </c>
      <c r="F23" s="93">
        <v>87.8</v>
      </c>
    </row>
    <row r="24" spans="1:6" ht="15.75">
      <c r="A24" s="83">
        <v>43187</v>
      </c>
      <c r="B24" s="57">
        <v>2.2799999999999998</v>
      </c>
      <c r="C24" s="92">
        <v>0.03</v>
      </c>
      <c r="D24" s="95" t="s">
        <v>40</v>
      </c>
      <c r="E24" s="93">
        <v>1.9</v>
      </c>
      <c r="F24" s="93">
        <v>99.8</v>
      </c>
    </row>
    <row r="25" spans="1:6" ht="15.75">
      <c r="A25" s="86">
        <v>43343</v>
      </c>
      <c r="B25" s="57">
        <v>0.56999999999999995</v>
      </c>
      <c r="C25" s="94">
        <v>0.02</v>
      </c>
      <c r="D25" s="95" t="s">
        <v>40</v>
      </c>
      <c r="E25" s="96">
        <v>1</v>
      </c>
      <c r="F25" s="93">
        <v>97.1</v>
      </c>
    </row>
    <row r="26" spans="1:6" ht="15.75">
      <c r="A26" s="86">
        <v>43351</v>
      </c>
      <c r="B26" s="57">
        <v>1.46</v>
      </c>
      <c r="C26" s="94">
        <v>0.02</v>
      </c>
      <c r="D26" s="95" t="s">
        <v>40</v>
      </c>
      <c r="E26" s="96">
        <v>1</v>
      </c>
      <c r="F26" s="93">
        <v>97.1</v>
      </c>
    </row>
    <row r="27" spans="1:6">
      <c r="A27" s="102"/>
      <c r="B27" s="103"/>
      <c r="C27" s="104"/>
      <c r="D27" s="103"/>
      <c r="E27" s="103"/>
      <c r="F27" s="103"/>
    </row>
    <row r="28" spans="1:6" ht="15.75">
      <c r="A28" s="101" t="s">
        <v>21</v>
      </c>
      <c r="C28" s="107"/>
      <c r="D28" s="106"/>
      <c r="E28" s="106"/>
    </row>
    <row r="29" spans="1:6" ht="15.75">
      <c r="A29" s="109" t="s">
        <v>22</v>
      </c>
      <c r="B29" s="106"/>
      <c r="C29" s="107"/>
      <c r="D29" s="106"/>
      <c r="E29" s="106"/>
      <c r="F29" s="106"/>
    </row>
    <row r="30" spans="1:6">
      <c r="A30" s="105"/>
      <c r="B30" s="106"/>
      <c r="C30" s="107"/>
      <c r="D30" s="106"/>
      <c r="E30" s="106"/>
      <c r="F30" s="106"/>
    </row>
    <row r="31" spans="1:6">
      <c r="A31" s="105"/>
      <c r="B31" s="106"/>
      <c r="C31" s="107"/>
      <c r="D31" s="106"/>
      <c r="E31" s="106"/>
      <c r="F31" s="106"/>
    </row>
    <row r="32" spans="1:6">
      <c r="A32" s="105"/>
      <c r="B32" s="106"/>
      <c r="C32" s="107"/>
      <c r="D32" s="106"/>
      <c r="E32" s="106"/>
      <c r="F32" s="106"/>
    </row>
    <row r="33" spans="1:6">
      <c r="A33" s="105"/>
      <c r="B33" s="106"/>
      <c r="C33" s="107"/>
      <c r="D33" s="106"/>
      <c r="E33" s="106"/>
      <c r="F33" s="106"/>
    </row>
    <row r="34" spans="1:6">
      <c r="A34" s="105"/>
      <c r="B34" s="106"/>
      <c r="C34" s="107"/>
      <c r="D34" s="106"/>
      <c r="E34" s="106"/>
      <c r="F34" s="106"/>
    </row>
    <row r="35" spans="1:6">
      <c r="A35" s="105"/>
      <c r="B35" s="106"/>
      <c r="C35" s="107"/>
      <c r="D35" s="106"/>
      <c r="E35" s="106"/>
      <c r="F35" s="106"/>
    </row>
    <row r="36" spans="1:6">
      <c r="A36" s="105"/>
      <c r="B36" s="106"/>
      <c r="C36" s="107"/>
      <c r="D36" s="106"/>
      <c r="E36" s="106"/>
      <c r="F36" s="106"/>
    </row>
    <row r="37" spans="1:6">
      <c r="A37" s="105"/>
      <c r="B37" s="106"/>
      <c r="C37" s="107"/>
      <c r="D37" s="106"/>
      <c r="E37" s="106"/>
      <c r="F37" s="106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7"/>
  <sheetViews>
    <sheetView workbookViewId="0" xr3:uid="{842E5F09-E766-5B8D-85AF-A39847EA96FD}">
      <selection activeCell="A28" sqref="A28"/>
    </sheetView>
  </sheetViews>
  <sheetFormatPr defaultRowHeight="15"/>
  <cols>
    <col min="1" max="1" width="10.7109375" style="1" bestFit="1" customWidth="1"/>
    <col min="2" max="2" width="8.85546875" style="1" bestFit="1" customWidth="1"/>
    <col min="3" max="3" width="16.140625" style="32" bestFit="1" customWidth="1"/>
    <col min="4" max="4" width="20" style="1" bestFit="1" customWidth="1"/>
    <col min="5" max="5" width="15.85546875" style="1" bestFit="1" customWidth="1"/>
    <col min="6" max="6" width="20" style="1" bestFit="1" customWidth="1"/>
    <col min="7" max="9" width="10" bestFit="1" customWidth="1"/>
    <col min="10" max="25" width="9.85546875" bestFit="1" customWidth="1"/>
  </cols>
  <sheetData>
    <row r="1" spans="1:6" ht="17.25" thickTop="1" thickBot="1">
      <c r="A1" s="44" t="s">
        <v>2</v>
      </c>
      <c r="B1" s="79" t="s">
        <v>41</v>
      </c>
    </row>
    <row r="2" spans="1:6" ht="16.5" thickTop="1">
      <c r="A2" s="46" t="s">
        <v>24</v>
      </c>
      <c r="B2" s="33" t="s">
        <v>25</v>
      </c>
      <c r="C2" s="35" t="s">
        <v>26</v>
      </c>
      <c r="D2" s="33" t="s">
        <v>27</v>
      </c>
      <c r="E2" s="33" t="s">
        <v>28</v>
      </c>
      <c r="F2" s="33" t="s">
        <v>29</v>
      </c>
    </row>
    <row r="3" spans="1:6" ht="15.75">
      <c r="A3" s="39" t="s">
        <v>30</v>
      </c>
      <c r="B3" s="39"/>
      <c r="C3" s="38" t="s">
        <v>31</v>
      </c>
      <c r="D3" s="39" t="s">
        <v>32</v>
      </c>
      <c r="E3" s="39" t="s">
        <v>33</v>
      </c>
      <c r="F3" s="39" t="s">
        <v>34</v>
      </c>
    </row>
    <row r="4" spans="1:6" ht="15.75">
      <c r="A4" s="39" t="s">
        <v>35</v>
      </c>
      <c r="B4" s="39"/>
      <c r="C4" s="38"/>
      <c r="D4" s="38" t="s">
        <v>31</v>
      </c>
      <c r="E4" s="39"/>
      <c r="F4" s="39"/>
    </row>
    <row r="5" spans="1:6" ht="16.5" thickBot="1">
      <c r="A5" s="48"/>
      <c r="B5" s="50"/>
      <c r="C5" s="42" t="s">
        <v>36</v>
      </c>
      <c r="D5" s="42" t="s">
        <v>37</v>
      </c>
      <c r="E5" s="43" t="s">
        <v>38</v>
      </c>
      <c r="F5" s="43" t="s">
        <v>39</v>
      </c>
    </row>
    <row r="6" spans="1:6" ht="16.5" thickTop="1">
      <c r="A6" s="83">
        <v>40095</v>
      </c>
      <c r="B6" s="8">
        <v>0.17899999999999999</v>
      </c>
      <c r="C6" s="92" t="s">
        <v>7</v>
      </c>
      <c r="D6" s="92" t="s">
        <v>7</v>
      </c>
      <c r="E6" s="92" t="s">
        <v>7</v>
      </c>
      <c r="F6" s="92" t="s">
        <v>7</v>
      </c>
    </row>
    <row r="7" spans="1:6" ht="15.75">
      <c r="A7" s="83">
        <v>40258</v>
      </c>
      <c r="B7" s="8">
        <v>6.2E-2</v>
      </c>
      <c r="C7" s="92" t="s">
        <v>7</v>
      </c>
      <c r="D7" s="92" t="s">
        <v>7</v>
      </c>
      <c r="E7" s="92" t="s">
        <v>7</v>
      </c>
      <c r="F7" s="92" t="s">
        <v>7</v>
      </c>
    </row>
    <row r="8" spans="1:6" ht="15.75">
      <c r="A8" s="83">
        <v>40423</v>
      </c>
      <c r="B8" s="8">
        <v>8.7999999999999995E-2</v>
      </c>
      <c r="C8" s="92" t="s">
        <v>7</v>
      </c>
      <c r="D8" s="92" t="s">
        <v>7</v>
      </c>
      <c r="E8" s="92" t="s">
        <v>7</v>
      </c>
      <c r="F8" s="92" t="s">
        <v>7</v>
      </c>
    </row>
    <row r="9" spans="1:6" ht="15.75">
      <c r="A9" s="83">
        <v>40661</v>
      </c>
      <c r="B9" s="8">
        <v>1.1759999999999999</v>
      </c>
      <c r="C9" s="92" t="s">
        <v>7</v>
      </c>
      <c r="D9" s="92" t="s">
        <v>7</v>
      </c>
      <c r="E9" s="92" t="s">
        <v>7</v>
      </c>
      <c r="F9" s="92" t="s">
        <v>7</v>
      </c>
    </row>
    <row r="10" spans="1:6" ht="15.75">
      <c r="A10" s="83">
        <v>40857</v>
      </c>
      <c r="B10" s="8">
        <v>0.63900000000000001</v>
      </c>
      <c r="C10" s="92" t="s">
        <v>7</v>
      </c>
      <c r="D10" s="92" t="s">
        <v>7</v>
      </c>
      <c r="E10" s="92" t="s">
        <v>7</v>
      </c>
      <c r="F10" s="92" t="s">
        <v>7</v>
      </c>
    </row>
    <row r="11" spans="1:6" ht="15.75">
      <c r="A11" s="83">
        <v>41485</v>
      </c>
      <c r="B11" s="8">
        <v>0.48299999999999998</v>
      </c>
      <c r="C11" s="92" t="s">
        <v>7</v>
      </c>
      <c r="D11" s="92" t="s">
        <v>7</v>
      </c>
      <c r="E11" s="92" t="s">
        <v>7</v>
      </c>
      <c r="F11" s="92" t="s">
        <v>7</v>
      </c>
    </row>
    <row r="12" spans="1:6" ht="15.75">
      <c r="A12" s="83">
        <v>41796</v>
      </c>
      <c r="B12" s="8">
        <v>0.114</v>
      </c>
      <c r="C12" s="92" t="s">
        <v>7</v>
      </c>
      <c r="D12" s="92" t="s">
        <v>7</v>
      </c>
      <c r="E12" s="92" t="s">
        <v>7</v>
      </c>
      <c r="F12" s="92" t="s">
        <v>7</v>
      </c>
    </row>
    <row r="13" spans="1:6" ht="15.75">
      <c r="A13" s="83">
        <v>41829</v>
      </c>
      <c r="B13" s="8">
        <v>0.26100000000000001</v>
      </c>
      <c r="C13" s="92">
        <v>3.0000000000000001E-3</v>
      </c>
      <c r="D13" s="93">
        <v>-1E-3</v>
      </c>
      <c r="E13" s="93">
        <v>1.3</v>
      </c>
      <c r="F13" s="93">
        <v>100.6</v>
      </c>
    </row>
    <row r="14" spans="1:6" ht="15.75">
      <c r="A14" s="83">
        <v>42089</v>
      </c>
      <c r="B14" s="8">
        <v>5.6000000000000001E-2</v>
      </c>
      <c r="C14" s="92">
        <v>5.0000000000000001E-3</v>
      </c>
      <c r="D14" s="95" t="s">
        <v>40</v>
      </c>
      <c r="E14" s="93">
        <v>2.8</v>
      </c>
      <c r="F14" s="96">
        <v>93</v>
      </c>
    </row>
    <row r="15" spans="1:6" ht="15.75">
      <c r="A15" s="83">
        <v>42097</v>
      </c>
      <c r="B15" s="8">
        <v>0.121</v>
      </c>
      <c r="C15" s="92">
        <v>3.0000000000000001E-3</v>
      </c>
      <c r="D15" s="95" t="s">
        <v>40</v>
      </c>
      <c r="E15" s="93">
        <v>-2.7</v>
      </c>
      <c r="F15" s="93">
        <v>87.6</v>
      </c>
    </row>
    <row r="16" spans="1:6" ht="15.75">
      <c r="A16" s="83">
        <v>42155</v>
      </c>
      <c r="B16" s="8">
        <v>0.443</v>
      </c>
      <c r="C16" s="92">
        <v>1E-3</v>
      </c>
      <c r="D16" s="95" t="s">
        <v>40</v>
      </c>
      <c r="E16" s="93">
        <v>-1.2</v>
      </c>
      <c r="F16" s="93">
        <v>97.5</v>
      </c>
    </row>
    <row r="17" spans="1:6" ht="15.75">
      <c r="A17" s="83">
        <v>42174</v>
      </c>
      <c r="B17" s="8">
        <v>1.288</v>
      </c>
      <c r="C17" s="92">
        <v>3.0000000000000001E-3</v>
      </c>
      <c r="D17" s="95" t="s">
        <v>40</v>
      </c>
      <c r="E17" s="93">
        <v>-2.4</v>
      </c>
      <c r="F17" s="93">
        <v>92.3</v>
      </c>
    </row>
    <row r="18" spans="1:6" ht="15.75">
      <c r="A18" s="83">
        <v>42187</v>
      </c>
      <c r="B18" s="8">
        <v>0.56599999999999995</v>
      </c>
      <c r="C18" s="92">
        <v>3.0000000000000001E-3</v>
      </c>
      <c r="D18" s="95" t="s">
        <v>40</v>
      </c>
      <c r="E18" s="93">
        <v>-2.4</v>
      </c>
      <c r="F18" s="93">
        <v>92.3</v>
      </c>
    </row>
    <row r="19" spans="1:6" ht="15.75">
      <c r="A19" s="83">
        <v>42552</v>
      </c>
      <c r="B19" s="66">
        <v>1.137</v>
      </c>
      <c r="C19" s="92">
        <v>2E-3</v>
      </c>
      <c r="D19" s="93">
        <v>2E-3</v>
      </c>
      <c r="E19" s="93">
        <v>1.2</v>
      </c>
      <c r="F19" s="93">
        <v>9.1999999999999993</v>
      </c>
    </row>
    <row r="20" spans="1:6" ht="15.75">
      <c r="A20" s="83">
        <v>42854</v>
      </c>
      <c r="B20" s="66">
        <v>0.17199999999999999</v>
      </c>
      <c r="C20" s="92">
        <v>2E-3</v>
      </c>
      <c r="D20" s="93">
        <v>1E-3</v>
      </c>
      <c r="E20" s="93">
        <v>2.2000000000000002</v>
      </c>
      <c r="F20" s="93">
        <v>102.8</v>
      </c>
    </row>
    <row r="21" spans="1:6" ht="15.75">
      <c r="A21" s="83">
        <v>42857</v>
      </c>
      <c r="B21" s="66">
        <v>3.2000000000000001E-2</v>
      </c>
      <c r="C21" s="92">
        <v>2E-3</v>
      </c>
      <c r="D21" s="93">
        <v>1E-3</v>
      </c>
      <c r="E21" s="93">
        <v>2.2000000000000002</v>
      </c>
      <c r="F21" s="93">
        <v>102.8</v>
      </c>
    </row>
    <row r="22" spans="1:6" ht="15.75">
      <c r="A22" s="83">
        <v>42859</v>
      </c>
      <c r="B22" s="66">
        <v>3.2000000000000001E-2</v>
      </c>
      <c r="C22" s="92">
        <v>2E-3</v>
      </c>
      <c r="D22" s="93">
        <v>1E-3</v>
      </c>
      <c r="E22" s="93">
        <v>2.2000000000000002</v>
      </c>
      <c r="F22" s="93">
        <v>102.8</v>
      </c>
    </row>
    <row r="23" spans="1:6" ht="15.75">
      <c r="A23" s="83">
        <v>43152</v>
      </c>
      <c r="B23" s="66">
        <v>5.2999999999999999E-2</v>
      </c>
      <c r="C23" s="92">
        <v>4.0000000000000001E-3</v>
      </c>
      <c r="D23" s="95" t="s">
        <v>40</v>
      </c>
      <c r="E23" s="93">
        <v>1.8</v>
      </c>
      <c r="F23" s="93">
        <v>106.3</v>
      </c>
    </row>
    <row r="24" spans="1:6" ht="15.75">
      <c r="A24" s="83">
        <v>43187</v>
      </c>
      <c r="B24" s="66">
        <v>0.125</v>
      </c>
      <c r="C24" s="92">
        <v>2E-3</v>
      </c>
      <c r="D24" s="95" t="s">
        <v>40</v>
      </c>
      <c r="E24" s="96">
        <v>0</v>
      </c>
      <c r="F24" s="96">
        <v>113</v>
      </c>
    </row>
    <row r="25" spans="1:6" ht="15.75">
      <c r="A25" s="83">
        <v>43343</v>
      </c>
      <c r="B25" s="66">
        <v>0.53700000000000003</v>
      </c>
      <c r="C25" s="94">
        <v>1E-3</v>
      </c>
      <c r="D25" s="95" t="s">
        <v>40</v>
      </c>
      <c r="E25" s="93">
        <v>1.2</v>
      </c>
      <c r="F25" s="93">
        <v>116.1</v>
      </c>
    </row>
    <row r="26" spans="1:6" ht="15.75">
      <c r="A26" s="83">
        <v>43351</v>
      </c>
      <c r="B26" s="66">
        <v>1.98</v>
      </c>
      <c r="C26" s="94">
        <v>1E-3</v>
      </c>
      <c r="D26" s="95" t="s">
        <v>40</v>
      </c>
      <c r="E26" s="93">
        <v>1.2</v>
      </c>
      <c r="F26" s="93">
        <v>116.1</v>
      </c>
    </row>
    <row r="27" spans="1:6">
      <c r="A27" s="102"/>
      <c r="B27" s="103"/>
      <c r="C27" s="104"/>
      <c r="D27" s="103"/>
      <c r="E27" s="103"/>
      <c r="F27" s="103"/>
    </row>
    <row r="28" spans="1:6" ht="15.75">
      <c r="A28" s="101" t="s">
        <v>21</v>
      </c>
      <c r="C28" s="107"/>
      <c r="D28" s="106"/>
      <c r="E28" s="106"/>
      <c r="F28" s="106"/>
    </row>
    <row r="29" spans="1:6" ht="15.75">
      <c r="A29" s="109" t="s">
        <v>22</v>
      </c>
      <c r="B29" s="106"/>
      <c r="C29" s="107"/>
      <c r="D29" s="106"/>
      <c r="E29" s="106"/>
      <c r="F29" s="106"/>
    </row>
    <row r="30" spans="1:6">
      <c r="A30" s="105"/>
      <c r="B30" s="106"/>
      <c r="C30" s="107"/>
      <c r="D30" s="106"/>
      <c r="E30" s="106"/>
      <c r="F30" s="106"/>
    </row>
    <row r="31" spans="1:6">
      <c r="A31" s="105"/>
      <c r="B31" s="106"/>
      <c r="C31" s="107"/>
      <c r="D31" s="106"/>
      <c r="E31" s="106"/>
      <c r="F31" s="106"/>
    </row>
    <row r="32" spans="1:6">
      <c r="A32" s="105"/>
      <c r="B32" s="106"/>
      <c r="C32" s="107"/>
      <c r="D32" s="106"/>
      <c r="E32" s="106"/>
      <c r="F32" s="106"/>
    </row>
    <row r="33" spans="1:6">
      <c r="A33" s="105"/>
      <c r="B33" s="106"/>
      <c r="C33" s="107"/>
      <c r="D33" s="106"/>
      <c r="E33" s="106"/>
      <c r="F33" s="106"/>
    </row>
    <row r="34" spans="1:6">
      <c r="A34" s="105"/>
      <c r="B34" s="106"/>
      <c r="C34" s="107"/>
      <c r="D34" s="106"/>
      <c r="E34" s="106"/>
      <c r="F34" s="106"/>
    </row>
    <row r="35" spans="1:6">
      <c r="A35" s="105"/>
      <c r="B35" s="106"/>
      <c r="C35" s="107"/>
      <c r="D35" s="106"/>
      <c r="E35" s="106"/>
      <c r="F35" s="106"/>
    </row>
    <row r="36" spans="1:6">
      <c r="A36" s="105"/>
      <c r="B36" s="106"/>
      <c r="C36" s="107"/>
      <c r="D36" s="106"/>
      <c r="E36" s="106"/>
      <c r="F36" s="106"/>
    </row>
    <row r="37" spans="1:6">
      <c r="A37" s="105"/>
      <c r="B37" s="106"/>
      <c r="C37" s="107"/>
      <c r="D37" s="106"/>
      <c r="E37" s="106"/>
      <c r="F37" s="106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Q27"/>
  <sheetViews>
    <sheetView workbookViewId="0" xr3:uid="{51F8DEE0-4D01-5F28-A812-FC0BD7CAC4A5}">
      <selection activeCell="D32" sqref="D32"/>
    </sheetView>
  </sheetViews>
  <sheetFormatPr defaultRowHeight="15"/>
  <cols>
    <col min="1" max="1" width="22.7109375" style="126" bestFit="1" customWidth="1"/>
    <col min="2" max="2" width="7.28515625" style="126" bestFit="1" customWidth="1"/>
    <col min="3" max="7" width="8.42578125" style="126" bestFit="1" customWidth="1"/>
    <col min="8" max="43" width="8.42578125" style="127" bestFit="1" customWidth="1"/>
  </cols>
  <sheetData>
    <row r="1" spans="1:43" ht="15.75" thickTop="1">
      <c r="A1" s="111" t="s">
        <v>0</v>
      </c>
      <c r="B1" s="170"/>
      <c r="C1" s="112">
        <v>39871</v>
      </c>
      <c r="D1" s="112">
        <v>39897</v>
      </c>
      <c r="E1" s="112">
        <v>39923</v>
      </c>
      <c r="F1" s="112">
        <v>39933</v>
      </c>
      <c r="G1" s="112">
        <v>39980</v>
      </c>
      <c r="H1" s="112">
        <v>40066</v>
      </c>
      <c r="I1" s="112">
        <v>40092</v>
      </c>
      <c r="J1" s="112">
        <v>40230</v>
      </c>
      <c r="K1" s="112">
        <v>40262</v>
      </c>
      <c r="L1" s="112">
        <v>40445</v>
      </c>
      <c r="M1" s="112">
        <v>40600</v>
      </c>
      <c r="N1" s="112">
        <v>40605</v>
      </c>
      <c r="O1" s="112">
        <v>40763</v>
      </c>
      <c r="P1" s="112">
        <v>40835</v>
      </c>
      <c r="Q1" s="112">
        <v>40969</v>
      </c>
      <c r="R1" s="112">
        <v>41138</v>
      </c>
      <c r="S1" s="112">
        <v>41169</v>
      </c>
      <c r="T1" s="112">
        <v>41481</v>
      </c>
      <c r="U1" s="112">
        <v>41757</v>
      </c>
      <c r="V1" s="112">
        <v>41814</v>
      </c>
      <c r="W1" s="112">
        <v>41915</v>
      </c>
      <c r="X1" s="112">
        <v>42073</v>
      </c>
      <c r="Y1" s="112">
        <v>42089</v>
      </c>
      <c r="Z1" s="112">
        <v>42097</v>
      </c>
      <c r="AA1" s="112">
        <v>42132</v>
      </c>
      <c r="AB1" s="112">
        <v>42170</v>
      </c>
      <c r="AC1" s="112">
        <v>42187</v>
      </c>
      <c r="AD1" s="112">
        <v>42314</v>
      </c>
      <c r="AE1" s="112">
        <v>42424</v>
      </c>
      <c r="AF1" s="112">
        <v>42453</v>
      </c>
      <c r="AG1" s="112">
        <v>42502</v>
      </c>
      <c r="AH1" s="112">
        <v>42545</v>
      </c>
      <c r="AI1" s="112">
        <v>43004</v>
      </c>
      <c r="AJ1" s="112">
        <v>42752</v>
      </c>
      <c r="AK1" s="112">
        <v>42819</v>
      </c>
      <c r="AL1" s="112">
        <v>42944</v>
      </c>
      <c r="AM1" s="112">
        <v>43023</v>
      </c>
      <c r="AN1" s="112">
        <v>43108</v>
      </c>
      <c r="AO1" s="112">
        <v>43187</v>
      </c>
      <c r="AP1" s="112">
        <v>43187</v>
      </c>
      <c r="AQ1" s="113">
        <v>43272</v>
      </c>
    </row>
    <row r="2" spans="1:43">
      <c r="A2" s="114" t="s">
        <v>1</v>
      </c>
      <c r="B2" s="115"/>
      <c r="C2" s="171" t="s">
        <v>42</v>
      </c>
      <c r="D2" s="171" t="s">
        <v>42</v>
      </c>
      <c r="E2" s="171" t="s">
        <v>42</v>
      </c>
      <c r="F2" s="171" t="s">
        <v>42</v>
      </c>
      <c r="G2" s="171" t="s">
        <v>42</v>
      </c>
      <c r="H2" s="171" t="s">
        <v>42</v>
      </c>
      <c r="I2" s="171" t="s">
        <v>42</v>
      </c>
      <c r="J2" s="171" t="s">
        <v>42</v>
      </c>
      <c r="K2" s="171" t="s">
        <v>42</v>
      </c>
      <c r="L2" s="171" t="s">
        <v>42</v>
      </c>
      <c r="M2" s="171" t="s">
        <v>42</v>
      </c>
      <c r="N2" s="171" t="s">
        <v>42</v>
      </c>
      <c r="O2" s="171" t="s">
        <v>42</v>
      </c>
      <c r="P2" s="171" t="s">
        <v>42</v>
      </c>
      <c r="Q2" s="171" t="s">
        <v>42</v>
      </c>
      <c r="R2" s="171" t="s">
        <v>42</v>
      </c>
      <c r="S2" s="171" t="s">
        <v>42</v>
      </c>
      <c r="T2" s="171" t="s">
        <v>42</v>
      </c>
      <c r="U2" s="171" t="s">
        <v>42</v>
      </c>
      <c r="V2" s="171" t="s">
        <v>42</v>
      </c>
      <c r="W2" s="171" t="s">
        <v>42</v>
      </c>
      <c r="X2" s="171" t="s">
        <v>42</v>
      </c>
      <c r="Y2" s="171" t="s">
        <v>42</v>
      </c>
      <c r="Z2" s="171" t="s">
        <v>42</v>
      </c>
      <c r="AA2" s="171" t="s">
        <v>42</v>
      </c>
      <c r="AB2" s="171" t="s">
        <v>42</v>
      </c>
      <c r="AC2" s="171" t="s">
        <v>42</v>
      </c>
      <c r="AD2" s="171" t="s">
        <v>42</v>
      </c>
      <c r="AE2" s="171" t="s">
        <v>42</v>
      </c>
      <c r="AF2" s="171" t="s">
        <v>42</v>
      </c>
      <c r="AG2" s="171" t="s">
        <v>42</v>
      </c>
      <c r="AH2" s="171" t="s">
        <v>42</v>
      </c>
      <c r="AI2" s="171" t="s">
        <v>42</v>
      </c>
      <c r="AJ2" s="171" t="s">
        <v>42</v>
      </c>
      <c r="AK2" s="171" t="s">
        <v>42</v>
      </c>
      <c r="AL2" s="171" t="s">
        <v>42</v>
      </c>
      <c r="AM2" s="171" t="s">
        <v>42</v>
      </c>
      <c r="AN2" s="171" t="s">
        <v>42</v>
      </c>
      <c r="AO2" s="171" t="s">
        <v>42</v>
      </c>
      <c r="AP2" s="171" t="s">
        <v>42</v>
      </c>
      <c r="AQ2" s="172" t="s">
        <v>42</v>
      </c>
    </row>
    <row r="3" spans="1:43">
      <c r="A3" s="116"/>
      <c r="B3" s="115"/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115"/>
      <c r="N3" s="115"/>
      <c r="O3" s="115"/>
      <c r="P3" s="115"/>
      <c r="Q3" s="115"/>
      <c r="R3" s="115"/>
      <c r="S3" s="115"/>
      <c r="T3" s="115"/>
      <c r="U3" s="115"/>
      <c r="V3" s="115"/>
      <c r="W3" s="115"/>
      <c r="X3" s="115"/>
      <c r="Y3" s="115"/>
      <c r="Z3" s="115"/>
      <c r="AA3" s="115"/>
      <c r="AB3" s="115"/>
      <c r="AC3" s="115"/>
      <c r="AD3" s="115"/>
      <c r="AE3" s="115"/>
      <c r="AF3" s="115"/>
      <c r="AG3" s="115"/>
      <c r="AH3" s="115"/>
      <c r="AI3" s="115"/>
      <c r="AJ3" s="115"/>
      <c r="AK3" s="115"/>
      <c r="AL3" s="115"/>
      <c r="AM3" s="115"/>
      <c r="AN3" s="115"/>
      <c r="AO3" s="115"/>
      <c r="AP3" s="115"/>
      <c r="AQ3" s="117"/>
    </row>
    <row r="4" spans="1:43">
      <c r="A4" s="114" t="s">
        <v>3</v>
      </c>
      <c r="B4" s="118" t="s">
        <v>4</v>
      </c>
      <c r="C4" s="115"/>
      <c r="D4" s="115"/>
      <c r="E4" s="115"/>
      <c r="F4" s="115"/>
      <c r="G4" s="115"/>
      <c r="H4" s="115"/>
      <c r="I4" s="115"/>
      <c r="J4" s="115"/>
      <c r="K4" s="115"/>
      <c r="L4" s="115"/>
      <c r="M4" s="115"/>
      <c r="N4" s="115"/>
      <c r="O4" s="115"/>
      <c r="P4" s="115"/>
      <c r="Q4" s="115"/>
      <c r="R4" s="115"/>
      <c r="S4" s="115"/>
      <c r="T4" s="115"/>
      <c r="U4" s="115"/>
      <c r="V4" s="115"/>
      <c r="W4" s="115"/>
      <c r="X4" s="115"/>
      <c r="Y4" s="115"/>
      <c r="Z4" s="115"/>
      <c r="AA4" s="115"/>
      <c r="AB4" s="115"/>
      <c r="AC4" s="115"/>
      <c r="AD4" s="115"/>
      <c r="AE4" s="115"/>
      <c r="AF4" s="115"/>
      <c r="AG4" s="115"/>
      <c r="AH4" s="115"/>
      <c r="AI4" s="115"/>
      <c r="AJ4" s="115"/>
      <c r="AK4" s="115"/>
      <c r="AL4" s="115"/>
      <c r="AM4" s="115"/>
      <c r="AN4" s="115"/>
      <c r="AO4" s="115"/>
      <c r="AP4" s="115"/>
      <c r="AQ4" s="117"/>
    </row>
    <row r="5" spans="1:43">
      <c r="A5" s="119" t="s">
        <v>5</v>
      </c>
      <c r="B5" s="120" t="s">
        <v>6</v>
      </c>
      <c r="C5" s="121" t="s">
        <v>7</v>
      </c>
      <c r="D5" s="121" t="s">
        <v>7</v>
      </c>
      <c r="E5" s="121" t="s">
        <v>7</v>
      </c>
      <c r="F5" s="121" t="s">
        <v>7</v>
      </c>
      <c r="G5" s="121" t="s">
        <v>7</v>
      </c>
      <c r="H5" s="121" t="s">
        <v>7</v>
      </c>
      <c r="I5" s="121" t="s">
        <v>7</v>
      </c>
      <c r="J5" s="121" t="s">
        <v>7</v>
      </c>
      <c r="K5" s="121" t="s">
        <v>7</v>
      </c>
      <c r="L5" s="121" t="s">
        <v>7</v>
      </c>
      <c r="M5" s="121" t="s">
        <v>7</v>
      </c>
      <c r="N5" s="121" t="s">
        <v>7</v>
      </c>
      <c r="O5" s="121" t="s">
        <v>7</v>
      </c>
      <c r="P5" s="121" t="s">
        <v>7</v>
      </c>
      <c r="Q5" s="121" t="s">
        <v>7</v>
      </c>
      <c r="R5" s="121" t="s">
        <v>7</v>
      </c>
      <c r="S5" s="121" t="s">
        <v>7</v>
      </c>
      <c r="T5" s="121" t="s">
        <v>7</v>
      </c>
      <c r="U5" s="121" t="s">
        <v>7</v>
      </c>
      <c r="V5" s="121" t="s">
        <v>7</v>
      </c>
      <c r="W5" s="121" t="s">
        <v>7</v>
      </c>
      <c r="X5" s="121" t="s">
        <v>7</v>
      </c>
      <c r="Y5" s="121" t="s">
        <v>7</v>
      </c>
      <c r="Z5" s="121" t="s">
        <v>7</v>
      </c>
      <c r="AA5" s="121" t="s">
        <v>7</v>
      </c>
      <c r="AB5" s="121" t="s">
        <v>7</v>
      </c>
      <c r="AC5" s="121" t="s">
        <v>7</v>
      </c>
      <c r="AD5" s="121" t="s">
        <v>7</v>
      </c>
      <c r="AE5" s="121" t="s">
        <v>7</v>
      </c>
      <c r="AF5" s="121" t="s">
        <v>7</v>
      </c>
      <c r="AG5" s="122" t="s">
        <v>7</v>
      </c>
      <c r="AH5" s="122" t="s">
        <v>7</v>
      </c>
      <c r="AI5" s="122" t="s">
        <v>7</v>
      </c>
      <c r="AJ5" s="122" t="s">
        <v>7</v>
      </c>
      <c r="AK5" s="122" t="s">
        <v>7</v>
      </c>
      <c r="AL5" s="122" t="s">
        <v>7</v>
      </c>
      <c r="AM5" s="122" t="s">
        <v>7</v>
      </c>
      <c r="AN5" s="122" t="s">
        <v>7</v>
      </c>
      <c r="AO5" s="122" t="s">
        <v>7</v>
      </c>
      <c r="AP5" s="122" t="s">
        <v>7</v>
      </c>
      <c r="AQ5" s="123" t="s">
        <v>7</v>
      </c>
    </row>
    <row r="6" spans="1:43">
      <c r="A6" s="119" t="s">
        <v>8</v>
      </c>
      <c r="B6" s="120" t="s">
        <v>9</v>
      </c>
      <c r="C6" s="121" t="s">
        <v>7</v>
      </c>
      <c r="D6" s="121" t="s">
        <v>7</v>
      </c>
      <c r="E6" s="121" t="s">
        <v>7</v>
      </c>
      <c r="F6" s="121" t="s">
        <v>7</v>
      </c>
      <c r="G6" s="121" t="s">
        <v>7</v>
      </c>
      <c r="H6" s="121" t="s">
        <v>7</v>
      </c>
      <c r="I6" s="121" t="s">
        <v>7</v>
      </c>
      <c r="J6" s="121" t="s">
        <v>7</v>
      </c>
      <c r="K6" s="121" t="s">
        <v>7</v>
      </c>
      <c r="L6" s="121" t="s">
        <v>7</v>
      </c>
      <c r="M6" s="121" t="s">
        <v>7</v>
      </c>
      <c r="N6" s="121" t="s">
        <v>7</v>
      </c>
      <c r="O6" s="121" t="s">
        <v>7</v>
      </c>
      <c r="P6" s="121" t="s">
        <v>7</v>
      </c>
      <c r="Q6" s="121" t="s">
        <v>7</v>
      </c>
      <c r="R6" s="121" t="s">
        <v>7</v>
      </c>
      <c r="S6" s="121" t="s">
        <v>7</v>
      </c>
      <c r="T6" s="121" t="s">
        <v>7</v>
      </c>
      <c r="U6" s="121" t="s">
        <v>7</v>
      </c>
      <c r="V6" s="121" t="s">
        <v>7</v>
      </c>
      <c r="W6" s="121" t="s">
        <v>7</v>
      </c>
      <c r="X6" s="121" t="s">
        <v>7</v>
      </c>
      <c r="Y6" s="121" t="s">
        <v>7</v>
      </c>
      <c r="Z6" s="121" t="s">
        <v>7</v>
      </c>
      <c r="AA6" s="121" t="s">
        <v>7</v>
      </c>
      <c r="AB6" s="121" t="s">
        <v>7</v>
      </c>
      <c r="AC6" s="121" t="s">
        <v>7</v>
      </c>
      <c r="AD6" s="121" t="s">
        <v>7</v>
      </c>
      <c r="AE6" s="121" t="s">
        <v>7</v>
      </c>
      <c r="AF6" s="121" t="s">
        <v>7</v>
      </c>
      <c r="AG6" s="122" t="s">
        <v>7</v>
      </c>
      <c r="AH6" s="122" t="s">
        <v>7</v>
      </c>
      <c r="AI6" s="122" t="s">
        <v>7</v>
      </c>
      <c r="AJ6" s="122" t="s">
        <v>7</v>
      </c>
      <c r="AK6" s="122" t="s">
        <v>7</v>
      </c>
      <c r="AL6" s="122" t="s">
        <v>7</v>
      </c>
      <c r="AM6" s="122" t="s">
        <v>7</v>
      </c>
      <c r="AN6" s="122" t="s">
        <v>7</v>
      </c>
      <c r="AO6" s="122" t="s">
        <v>7</v>
      </c>
      <c r="AP6" s="122" t="s">
        <v>7</v>
      </c>
      <c r="AQ6" s="123" t="s">
        <v>7</v>
      </c>
    </row>
    <row r="7" spans="1:43">
      <c r="A7" s="119" t="s">
        <v>10</v>
      </c>
      <c r="B7" s="120" t="s">
        <v>11</v>
      </c>
      <c r="C7" s="171">
        <v>1.45</v>
      </c>
      <c r="D7" s="171">
        <v>1.34</v>
      </c>
      <c r="E7" s="171">
        <v>0.94</v>
      </c>
      <c r="F7" s="171">
        <v>1.65</v>
      </c>
      <c r="G7" s="171">
        <v>0.82</v>
      </c>
      <c r="H7" s="171">
        <v>2.3199999999999998</v>
      </c>
      <c r="I7" s="171">
        <v>2.72</v>
      </c>
      <c r="J7" s="171">
        <v>38.020000000000003</v>
      </c>
      <c r="K7" s="171">
        <v>2.02</v>
      </c>
      <c r="L7" s="171">
        <v>3.68</v>
      </c>
      <c r="M7" s="171">
        <v>0.24</v>
      </c>
      <c r="N7" s="171">
        <v>0.84</v>
      </c>
      <c r="O7" s="171">
        <v>2.19</v>
      </c>
      <c r="P7" s="171">
        <v>1.8</v>
      </c>
      <c r="Q7" s="171">
        <v>1.59</v>
      </c>
      <c r="R7" s="171">
        <v>2.11</v>
      </c>
      <c r="S7" s="171" t="s">
        <v>7</v>
      </c>
      <c r="T7" s="171">
        <v>0.97</v>
      </c>
      <c r="U7" s="171">
        <v>3.82</v>
      </c>
      <c r="V7" s="171" t="s">
        <v>43</v>
      </c>
      <c r="W7" s="171">
        <v>2.5099999999999998</v>
      </c>
      <c r="X7" s="171">
        <v>2.34</v>
      </c>
      <c r="Y7" s="171">
        <v>3.09</v>
      </c>
      <c r="Z7" s="171">
        <v>2.2999999999999998</v>
      </c>
      <c r="AA7" s="171">
        <v>2.9</v>
      </c>
      <c r="AB7" s="171">
        <v>3.66</v>
      </c>
      <c r="AC7" s="171">
        <v>1.98</v>
      </c>
      <c r="AD7" s="171">
        <v>0.96</v>
      </c>
      <c r="AE7" s="171">
        <v>2.52</v>
      </c>
      <c r="AF7" s="171">
        <v>2.2999999999999998</v>
      </c>
      <c r="AG7" s="173">
        <v>5.24</v>
      </c>
      <c r="AH7" s="173">
        <v>0.31</v>
      </c>
      <c r="AI7" s="173">
        <v>2.31</v>
      </c>
      <c r="AJ7" s="173">
        <v>0.62</v>
      </c>
      <c r="AK7" s="173">
        <v>0.27</v>
      </c>
      <c r="AL7" s="173">
        <v>1.95</v>
      </c>
      <c r="AM7" s="173">
        <v>0.21</v>
      </c>
      <c r="AN7" s="173">
        <v>2.86</v>
      </c>
      <c r="AO7" s="173">
        <v>1.71</v>
      </c>
      <c r="AP7" s="173">
        <v>1.98</v>
      </c>
      <c r="AQ7" s="174">
        <v>2.64</v>
      </c>
    </row>
    <row r="8" spans="1:43">
      <c r="A8" s="119" t="s">
        <v>12</v>
      </c>
      <c r="B8" s="120" t="s">
        <v>11</v>
      </c>
      <c r="C8" s="171">
        <v>0.2</v>
      </c>
      <c r="D8" s="171">
        <v>0.16700000000000001</v>
      </c>
      <c r="E8" s="171">
        <v>0.10100000000000001</v>
      </c>
      <c r="F8" s="171">
        <v>0.08</v>
      </c>
      <c r="G8" s="171">
        <v>0.23599999999999999</v>
      </c>
      <c r="H8" s="171">
        <v>0.125</v>
      </c>
      <c r="I8" s="171">
        <v>0.36799999999999999</v>
      </c>
      <c r="J8" s="171">
        <v>1.964</v>
      </c>
      <c r="K8" s="171">
        <v>0.25700000000000001</v>
      </c>
      <c r="L8" s="171">
        <v>0.23799999999999999</v>
      </c>
      <c r="M8" s="171">
        <v>0.27</v>
      </c>
      <c r="N8" s="171">
        <v>0.46300000000000002</v>
      </c>
      <c r="O8" s="171">
        <v>0.33600000000000002</v>
      </c>
      <c r="P8" s="171">
        <v>0.28100000000000003</v>
      </c>
      <c r="Q8" s="171">
        <v>0.33400000000000002</v>
      </c>
      <c r="R8" s="171">
        <v>0.34599999999999997</v>
      </c>
      <c r="S8" s="171" t="s">
        <v>7</v>
      </c>
      <c r="T8" s="171">
        <v>0.378</v>
      </c>
      <c r="U8" s="171">
        <v>0.81100000000000005</v>
      </c>
      <c r="V8" s="171">
        <v>0.182</v>
      </c>
      <c r="W8" s="171">
        <v>0.42499999999999999</v>
      </c>
      <c r="X8" s="171">
        <v>0.11</v>
      </c>
      <c r="Y8" s="171">
        <v>2.0270000000000001</v>
      </c>
      <c r="Z8" s="171">
        <v>0.44800000000000001</v>
      </c>
      <c r="AA8" s="171">
        <v>0.36199999999999999</v>
      </c>
      <c r="AB8" s="171">
        <v>0.38800000000000001</v>
      </c>
      <c r="AC8" s="171">
        <v>0.46300000000000002</v>
      </c>
      <c r="AD8" s="171">
        <v>0.16900000000000001</v>
      </c>
      <c r="AE8" s="171">
        <v>0.38700000000000001</v>
      </c>
      <c r="AF8" s="171">
        <v>0.32400000000000001</v>
      </c>
      <c r="AG8" s="173">
        <v>0.35</v>
      </c>
      <c r="AH8" s="173">
        <v>0.82699999999999996</v>
      </c>
      <c r="AI8" s="175">
        <v>0.33700000000000002</v>
      </c>
      <c r="AJ8" s="175">
        <v>0.125</v>
      </c>
      <c r="AK8" s="175">
        <v>0.77100000000000002</v>
      </c>
      <c r="AL8" s="175">
        <v>0.29799999999999999</v>
      </c>
      <c r="AM8" s="175">
        <v>0.42099999999999999</v>
      </c>
      <c r="AN8" s="175">
        <v>0.39800000000000002</v>
      </c>
      <c r="AO8" s="175">
        <v>0.379</v>
      </c>
      <c r="AP8" s="175">
        <v>0.21299999999999999</v>
      </c>
      <c r="AQ8" s="176">
        <v>0.39400000000000002</v>
      </c>
    </row>
    <row r="9" spans="1:43">
      <c r="A9" s="119" t="s">
        <v>13</v>
      </c>
      <c r="B9" s="120" t="s">
        <v>11</v>
      </c>
      <c r="C9" s="121">
        <v>3.93</v>
      </c>
      <c r="D9" s="121">
        <v>3.95</v>
      </c>
      <c r="E9" s="121">
        <v>3.01</v>
      </c>
      <c r="F9" s="121">
        <v>3.06</v>
      </c>
      <c r="G9" s="121">
        <v>5.03</v>
      </c>
      <c r="H9" s="121">
        <v>44.5</v>
      </c>
      <c r="I9" s="121">
        <v>1.23</v>
      </c>
      <c r="J9" s="121">
        <v>99.85</v>
      </c>
      <c r="K9" s="121">
        <v>26.48</v>
      </c>
      <c r="L9" s="121">
        <v>5.24</v>
      </c>
      <c r="M9" s="121">
        <v>88.16</v>
      </c>
      <c r="N9" s="121">
        <v>3.8250000000000002</v>
      </c>
      <c r="O9" s="121">
        <v>1.97</v>
      </c>
      <c r="P9" s="121">
        <v>4.6900000000000004</v>
      </c>
      <c r="Q9" s="121">
        <v>3.5</v>
      </c>
      <c r="R9" s="121">
        <v>8</v>
      </c>
      <c r="S9" s="121" t="s">
        <v>7</v>
      </c>
      <c r="T9" s="121">
        <v>18.100000000000001</v>
      </c>
      <c r="U9" s="121">
        <v>39</v>
      </c>
      <c r="V9" s="121">
        <v>28.6</v>
      </c>
      <c r="W9" s="121">
        <v>7.9</v>
      </c>
      <c r="X9" s="121">
        <v>32.4</v>
      </c>
      <c r="Y9" s="121">
        <v>20.2</v>
      </c>
      <c r="Z9" s="121">
        <v>21.2</v>
      </c>
      <c r="AA9" s="121">
        <v>11.8</v>
      </c>
      <c r="AB9" s="121">
        <v>359.7</v>
      </c>
      <c r="AC9" s="121">
        <v>23.1</v>
      </c>
      <c r="AD9" s="121">
        <v>24</v>
      </c>
      <c r="AE9" s="121">
        <v>318.5</v>
      </c>
      <c r="AF9" s="121">
        <v>8.8000000000000007</v>
      </c>
      <c r="AG9" s="122">
        <v>20</v>
      </c>
      <c r="AH9" s="122">
        <v>7.6</v>
      </c>
      <c r="AI9" s="122">
        <v>2.9</v>
      </c>
      <c r="AJ9" s="122">
        <v>109</v>
      </c>
      <c r="AK9" s="122">
        <v>15.2</v>
      </c>
      <c r="AL9" s="122">
        <v>6.12</v>
      </c>
      <c r="AM9" s="122">
        <v>5.2</v>
      </c>
      <c r="AN9" s="122">
        <v>136.5</v>
      </c>
      <c r="AO9" s="122">
        <v>19.100000000000001</v>
      </c>
      <c r="AP9" s="122">
        <v>16.2</v>
      </c>
      <c r="AQ9" s="123">
        <v>27.7</v>
      </c>
    </row>
    <row r="10" spans="1:43">
      <c r="A10" s="119" t="s">
        <v>14</v>
      </c>
      <c r="B10" s="120" t="s">
        <v>15</v>
      </c>
      <c r="C10" s="121">
        <v>7</v>
      </c>
      <c r="D10" s="121">
        <v>12.5</v>
      </c>
      <c r="E10" s="121">
        <v>13.7</v>
      </c>
      <c r="F10" s="121">
        <v>19.3</v>
      </c>
      <c r="G10" s="121">
        <v>18.899999999999999</v>
      </c>
      <c r="H10" s="121">
        <v>17.600000000000001</v>
      </c>
      <c r="I10" s="121">
        <v>9.6</v>
      </c>
      <c r="J10" s="121">
        <v>97.6</v>
      </c>
      <c r="K10" s="121">
        <v>32.6</v>
      </c>
      <c r="L10" s="121">
        <v>12</v>
      </c>
      <c r="M10" s="121">
        <v>63.2</v>
      </c>
      <c r="N10" s="121">
        <v>11.6</v>
      </c>
      <c r="O10" s="121">
        <v>17.3</v>
      </c>
      <c r="P10" s="121">
        <v>17.2</v>
      </c>
      <c r="Q10" s="121">
        <v>7.1</v>
      </c>
      <c r="R10" s="121">
        <v>14.1</v>
      </c>
      <c r="S10" s="121" t="s">
        <v>7</v>
      </c>
      <c r="T10" s="121">
        <v>126.5</v>
      </c>
      <c r="U10" s="121">
        <v>386</v>
      </c>
      <c r="V10" s="121">
        <v>199</v>
      </c>
      <c r="W10" s="121">
        <v>213</v>
      </c>
      <c r="X10" s="121">
        <v>281</v>
      </c>
      <c r="Y10" s="121">
        <v>172.2</v>
      </c>
      <c r="Z10" s="121">
        <v>183.9</v>
      </c>
      <c r="AA10" s="121">
        <v>158.9</v>
      </c>
      <c r="AB10" s="177">
        <v>1392</v>
      </c>
      <c r="AC10" s="177">
        <v>137.4</v>
      </c>
      <c r="AD10" s="177">
        <v>159</v>
      </c>
      <c r="AE10" s="177">
        <v>1350</v>
      </c>
      <c r="AF10" s="178">
        <v>117.3</v>
      </c>
      <c r="AG10" s="122">
        <v>189.9</v>
      </c>
      <c r="AH10" s="122">
        <v>215</v>
      </c>
      <c r="AI10" s="122">
        <v>95.3</v>
      </c>
      <c r="AJ10" s="122">
        <v>446</v>
      </c>
      <c r="AK10" s="122">
        <v>159</v>
      </c>
      <c r="AL10" s="122">
        <v>165</v>
      </c>
      <c r="AM10" s="122">
        <v>156</v>
      </c>
      <c r="AN10" s="122">
        <v>603</v>
      </c>
      <c r="AO10" s="122">
        <v>189</v>
      </c>
      <c r="AP10" s="122">
        <v>181</v>
      </c>
      <c r="AQ10" s="123">
        <v>247</v>
      </c>
    </row>
    <row r="11" spans="1:43">
      <c r="A11" s="119" t="s">
        <v>16</v>
      </c>
      <c r="B11" s="120" t="s">
        <v>17</v>
      </c>
      <c r="C11" s="121">
        <v>6.4</v>
      </c>
      <c r="D11" s="121">
        <v>7.01</v>
      </c>
      <c r="E11" s="121">
        <v>7.33</v>
      </c>
      <c r="F11" s="121">
        <v>8.14</v>
      </c>
      <c r="G11" s="121">
        <v>6.47</v>
      </c>
      <c r="H11" s="121">
        <v>7.07</v>
      </c>
      <c r="I11" s="121">
        <v>6.45</v>
      </c>
      <c r="J11" s="121">
        <v>6.73</v>
      </c>
      <c r="K11" s="121">
        <v>5.83</v>
      </c>
      <c r="L11" s="121">
        <v>8.98</v>
      </c>
      <c r="M11" s="121">
        <v>6.97</v>
      </c>
      <c r="N11" s="121">
        <v>6.69</v>
      </c>
      <c r="O11" s="121">
        <v>6.89</v>
      </c>
      <c r="P11" s="121">
        <v>6.52</v>
      </c>
      <c r="Q11" s="121">
        <v>8.57</v>
      </c>
      <c r="R11" s="121">
        <v>6.7</v>
      </c>
      <c r="S11" s="121" t="s">
        <v>7</v>
      </c>
      <c r="T11" s="121">
        <v>7.9</v>
      </c>
      <c r="U11" s="121">
        <v>7.1</v>
      </c>
      <c r="V11" s="121">
        <v>6.89</v>
      </c>
      <c r="W11" s="121">
        <v>5.8</v>
      </c>
      <c r="X11" s="121">
        <v>7.5</v>
      </c>
      <c r="Y11" s="121">
        <v>7.9</v>
      </c>
      <c r="Z11" s="121">
        <v>7.7</v>
      </c>
      <c r="AA11" s="121">
        <v>7.7</v>
      </c>
      <c r="AB11" s="121">
        <v>6.8</v>
      </c>
      <c r="AC11" s="121">
        <v>7.4</v>
      </c>
      <c r="AD11" s="121">
        <v>6.5</v>
      </c>
      <c r="AE11" s="121">
        <v>7.2</v>
      </c>
      <c r="AF11" s="179">
        <v>7</v>
      </c>
      <c r="AG11" s="122">
        <v>6.9</v>
      </c>
      <c r="AH11" s="122">
        <v>6.6</v>
      </c>
      <c r="AI11" s="122">
        <v>6.7</v>
      </c>
      <c r="AJ11" s="122">
        <v>7.7</v>
      </c>
      <c r="AK11" s="122">
        <v>7.7</v>
      </c>
      <c r="AL11" s="122">
        <v>6.8</v>
      </c>
      <c r="AM11" s="122">
        <v>6.2</v>
      </c>
      <c r="AN11" s="122">
        <v>6.7</v>
      </c>
      <c r="AO11" s="122">
        <v>7.6</v>
      </c>
      <c r="AP11" s="122">
        <v>7.4</v>
      </c>
      <c r="AQ11" s="123">
        <v>6.9</v>
      </c>
    </row>
    <row r="12" spans="1:43" ht="15.75" thickBot="1">
      <c r="A12" s="124" t="s">
        <v>19</v>
      </c>
      <c r="B12" s="125" t="s">
        <v>11</v>
      </c>
      <c r="C12" s="180">
        <v>590.5</v>
      </c>
      <c r="D12" s="180">
        <v>193.6</v>
      </c>
      <c r="E12" s="180">
        <v>36.700000000000003</v>
      </c>
      <c r="F12" s="180">
        <v>90</v>
      </c>
      <c r="G12" s="180">
        <v>420</v>
      </c>
      <c r="H12" s="180">
        <v>13.7</v>
      </c>
      <c r="I12" s="180">
        <v>231</v>
      </c>
      <c r="J12" s="180">
        <v>62.8</v>
      </c>
      <c r="K12" s="180">
        <v>187</v>
      </c>
      <c r="L12" s="180">
        <v>17.5</v>
      </c>
      <c r="M12" s="180">
        <v>72</v>
      </c>
      <c r="N12" s="180">
        <v>56.7</v>
      </c>
      <c r="O12" s="180">
        <v>40</v>
      </c>
      <c r="P12" s="180">
        <v>2.5</v>
      </c>
      <c r="Q12" s="180">
        <v>256.5</v>
      </c>
      <c r="R12" s="180">
        <v>204</v>
      </c>
      <c r="S12" s="180" t="s">
        <v>7</v>
      </c>
      <c r="T12" s="180">
        <v>20</v>
      </c>
      <c r="U12" s="180">
        <v>527</v>
      </c>
      <c r="V12" s="180">
        <v>109.2</v>
      </c>
      <c r="W12" s="180">
        <v>28.7</v>
      </c>
      <c r="X12" s="180">
        <v>18</v>
      </c>
      <c r="Y12" s="180">
        <v>822</v>
      </c>
      <c r="Z12" s="180">
        <v>430</v>
      </c>
      <c r="AA12" s="180">
        <v>94</v>
      </c>
      <c r="AB12" s="180">
        <v>319</v>
      </c>
      <c r="AC12" s="180">
        <v>29.2</v>
      </c>
      <c r="AD12" s="180">
        <v>30.5</v>
      </c>
      <c r="AE12" s="180">
        <v>323.3</v>
      </c>
      <c r="AF12" s="180">
        <v>129.30000000000001</v>
      </c>
      <c r="AG12" s="181">
        <v>35.5</v>
      </c>
      <c r="AH12" s="181">
        <v>34.700000000000003</v>
      </c>
      <c r="AI12" s="181">
        <v>97.5</v>
      </c>
      <c r="AJ12" s="181">
        <v>22.8</v>
      </c>
      <c r="AK12" s="181">
        <v>1207</v>
      </c>
      <c r="AL12" s="181">
        <v>346</v>
      </c>
      <c r="AM12" s="181">
        <v>110</v>
      </c>
      <c r="AN12" s="181">
        <v>70.7</v>
      </c>
      <c r="AO12" s="181">
        <v>507</v>
      </c>
      <c r="AP12" s="181">
        <v>41.3</v>
      </c>
      <c r="AQ12" s="182">
        <v>86</v>
      </c>
    </row>
    <row r="13" spans="1:43" ht="15.75" thickTop="1"/>
    <row r="14" spans="1:43">
      <c r="C14" s="128" t="s">
        <v>20</v>
      </c>
    </row>
    <row r="15" spans="1:43">
      <c r="B15" s="126">
        <v>9</v>
      </c>
      <c r="C15" s="171">
        <v>590.5</v>
      </c>
      <c r="D15" s="171">
        <v>193.6</v>
      </c>
      <c r="E15" s="171">
        <v>36.700000000000003</v>
      </c>
      <c r="F15" s="171">
        <v>90</v>
      </c>
      <c r="G15" s="171">
        <v>420</v>
      </c>
      <c r="H15" s="171">
        <v>13.7</v>
      </c>
      <c r="I15" s="171">
        <v>231</v>
      </c>
      <c r="J15" s="183">
        <f>SUM(C15:I15)</f>
        <v>1575.5000000000002</v>
      </c>
      <c r="K15" s="129">
        <f>J15/7</f>
        <v>225.07142857142861</v>
      </c>
    </row>
    <row r="16" spans="1:43">
      <c r="B16" s="126">
        <v>10</v>
      </c>
      <c r="C16" s="171">
        <v>62.8</v>
      </c>
      <c r="D16" s="171">
        <v>187</v>
      </c>
      <c r="E16" s="171">
        <v>17.5</v>
      </c>
      <c r="F16" s="184"/>
      <c r="G16" s="185"/>
      <c r="H16" s="186"/>
      <c r="I16" s="186"/>
      <c r="J16" s="183">
        <f>SUM(C16:I16)</f>
        <v>267.3</v>
      </c>
      <c r="K16" s="129">
        <f>J16/3</f>
        <v>89.100000000000009</v>
      </c>
    </row>
    <row r="17" spans="1:11">
      <c r="B17" s="126">
        <v>11</v>
      </c>
      <c r="C17" s="171">
        <v>72</v>
      </c>
      <c r="D17" s="171">
        <v>56.7</v>
      </c>
      <c r="E17" s="171">
        <v>40</v>
      </c>
      <c r="F17" s="171">
        <v>2.5</v>
      </c>
      <c r="G17" s="115"/>
      <c r="H17" s="187"/>
      <c r="I17" s="187"/>
      <c r="J17" s="183">
        <f>SUM(C17:I17)</f>
        <v>171.2</v>
      </c>
      <c r="K17" s="129">
        <f>J17/4</f>
        <v>42.8</v>
      </c>
    </row>
    <row r="18" spans="1:11">
      <c r="B18" s="126">
        <v>12</v>
      </c>
      <c r="C18" s="171">
        <v>256.5</v>
      </c>
      <c r="D18" s="171">
        <v>204</v>
      </c>
      <c r="E18" s="171" t="s">
        <v>7</v>
      </c>
      <c r="F18" s="188"/>
      <c r="G18" s="115"/>
      <c r="H18" s="187"/>
      <c r="I18" s="187"/>
      <c r="J18" s="183">
        <f>SUM(C18:D18)</f>
        <v>460.5</v>
      </c>
      <c r="K18" s="129">
        <f>J18/2</f>
        <v>230.25</v>
      </c>
    </row>
    <row r="19" spans="1:11">
      <c r="B19" s="126">
        <v>13</v>
      </c>
      <c r="C19" s="171">
        <v>20</v>
      </c>
      <c r="D19" s="120"/>
      <c r="E19" s="120"/>
      <c r="F19" s="115"/>
      <c r="G19" s="115"/>
      <c r="H19" s="187"/>
      <c r="I19" s="187"/>
      <c r="J19" s="183">
        <f>SUM(C19)</f>
        <v>20</v>
      </c>
      <c r="K19" s="129">
        <f>J19/1</f>
        <v>20</v>
      </c>
    </row>
    <row r="20" spans="1:11">
      <c r="B20" s="126">
        <v>14</v>
      </c>
      <c r="C20" s="171">
        <v>527</v>
      </c>
      <c r="D20" s="171">
        <v>109.2</v>
      </c>
      <c r="E20" s="171">
        <v>28.7</v>
      </c>
      <c r="F20" s="189"/>
      <c r="G20" s="190"/>
      <c r="H20" s="191"/>
      <c r="I20" s="191"/>
      <c r="J20" s="183">
        <f>SUM(C20:E20)</f>
        <v>664.90000000000009</v>
      </c>
      <c r="K20" s="129">
        <f>J20/3</f>
        <v>221.63333333333335</v>
      </c>
    </row>
    <row r="21" spans="1:11">
      <c r="B21" s="126">
        <v>15</v>
      </c>
      <c r="C21" s="171">
        <v>18</v>
      </c>
      <c r="D21" s="171">
        <v>822</v>
      </c>
      <c r="E21" s="171">
        <v>430</v>
      </c>
      <c r="F21" s="171">
        <v>94</v>
      </c>
      <c r="G21" s="171">
        <v>319</v>
      </c>
      <c r="H21" s="171">
        <v>29.2</v>
      </c>
      <c r="I21" s="171">
        <v>30.5</v>
      </c>
      <c r="J21" s="183">
        <f>SUM(C21:I21)</f>
        <v>1742.7</v>
      </c>
      <c r="K21" s="129">
        <f>J21/7</f>
        <v>248.95714285714286</v>
      </c>
    </row>
    <row r="22" spans="1:11">
      <c r="B22" s="126">
        <v>16</v>
      </c>
      <c r="C22" s="171">
        <v>323.3</v>
      </c>
      <c r="D22" s="171">
        <v>129.30000000000001</v>
      </c>
      <c r="E22" s="173">
        <v>35.5</v>
      </c>
      <c r="F22" s="173">
        <v>34.700000000000003</v>
      </c>
      <c r="G22" s="184"/>
      <c r="H22" s="186"/>
      <c r="I22" s="186"/>
      <c r="J22" s="183">
        <f>SUM(C22:F22)</f>
        <v>522.80000000000007</v>
      </c>
      <c r="K22" s="129">
        <f>J22/4</f>
        <v>130.70000000000002</v>
      </c>
    </row>
    <row r="23" spans="1:11">
      <c r="B23" s="126">
        <v>17</v>
      </c>
      <c r="C23" s="173">
        <v>97.5</v>
      </c>
      <c r="D23" s="173">
        <v>22.8</v>
      </c>
      <c r="E23" s="173">
        <v>1207</v>
      </c>
      <c r="F23" s="173">
        <v>346</v>
      </c>
      <c r="G23" s="173">
        <v>110</v>
      </c>
      <c r="H23" s="192"/>
      <c r="I23" s="187"/>
      <c r="J23" s="183">
        <f>SUM(C23:G23)</f>
        <v>1783.3</v>
      </c>
      <c r="K23" s="129">
        <f>J23/5</f>
        <v>356.65999999999997</v>
      </c>
    </row>
    <row r="24" spans="1:11">
      <c r="B24" s="126">
        <v>18</v>
      </c>
      <c r="C24" s="173">
        <v>70.7</v>
      </c>
      <c r="D24" s="173">
        <v>507</v>
      </c>
      <c r="E24" s="173">
        <v>41.3</v>
      </c>
      <c r="F24" s="173">
        <v>86</v>
      </c>
      <c r="G24" s="185"/>
      <c r="H24" s="187"/>
      <c r="I24" s="187"/>
      <c r="J24" s="183">
        <f>SUM(C24:F24)</f>
        <v>705</v>
      </c>
      <c r="K24" s="129">
        <f>J24/4</f>
        <v>176.25</v>
      </c>
    </row>
    <row r="26" spans="1:11">
      <c r="A26" s="187" t="s">
        <v>21</v>
      </c>
    </row>
    <row r="27" spans="1:11">
      <c r="A27" s="206" t="s">
        <v>22</v>
      </c>
    </row>
  </sheetData>
  <pageMargins left="0.7" right="0.7" top="0.75" bottom="0.75" header="0.3" footer="0.3"/>
  <pageSetup paperSize="1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51"/>
  <sheetViews>
    <sheetView topLeftCell="A16" workbookViewId="0" xr3:uid="{F9CF3CF3-643B-5BE6-8B46-32C596A47465}">
      <selection activeCell="A50" sqref="A50"/>
    </sheetView>
  </sheetViews>
  <sheetFormatPr defaultRowHeight="15"/>
  <cols>
    <col min="1" max="1" width="10.7109375" bestFit="1" customWidth="1"/>
    <col min="2" max="2" width="8.85546875" bestFit="1" customWidth="1"/>
    <col min="3" max="3" width="16.140625" style="32" bestFit="1" customWidth="1"/>
    <col min="4" max="4" width="20" style="1" bestFit="1" customWidth="1"/>
    <col min="5" max="5" width="15.85546875" style="1" bestFit="1" customWidth="1"/>
    <col min="6" max="6" width="20" style="1" bestFit="1" customWidth="1"/>
    <col min="7" max="47" width="9.85546875" bestFit="1" customWidth="1"/>
  </cols>
  <sheetData>
    <row r="1" spans="1:6" ht="17.25" thickTop="1" thickBot="1">
      <c r="A1" s="45" t="s">
        <v>42</v>
      </c>
      <c r="B1" s="91" t="s">
        <v>23</v>
      </c>
    </row>
    <row r="2" spans="1:6" ht="16.5" thickTop="1">
      <c r="A2" s="46" t="s">
        <v>24</v>
      </c>
      <c r="B2" s="34" t="s">
        <v>25</v>
      </c>
      <c r="C2" s="35" t="s">
        <v>26</v>
      </c>
      <c r="D2" s="33" t="s">
        <v>27</v>
      </c>
      <c r="E2" s="33" t="s">
        <v>28</v>
      </c>
      <c r="F2" s="33" t="s">
        <v>29</v>
      </c>
    </row>
    <row r="3" spans="1:6" ht="15.75">
      <c r="A3" s="39" t="s">
        <v>30</v>
      </c>
      <c r="B3" s="37"/>
      <c r="C3" s="38" t="s">
        <v>31</v>
      </c>
      <c r="D3" s="39" t="s">
        <v>32</v>
      </c>
      <c r="E3" s="39" t="s">
        <v>33</v>
      </c>
      <c r="F3" s="39" t="s">
        <v>34</v>
      </c>
    </row>
    <row r="4" spans="1:6" ht="15.75">
      <c r="A4" s="39" t="s">
        <v>35</v>
      </c>
      <c r="B4" s="37"/>
      <c r="C4" s="38"/>
      <c r="D4" s="38" t="s">
        <v>31</v>
      </c>
      <c r="E4" s="39"/>
      <c r="F4" s="39"/>
    </row>
    <row r="5" spans="1:6" ht="16.5" thickBot="1">
      <c r="A5" s="40"/>
      <c r="B5" s="41"/>
      <c r="C5" s="42" t="s">
        <v>36</v>
      </c>
      <c r="D5" s="42" t="s">
        <v>37</v>
      </c>
      <c r="E5" s="43" t="s">
        <v>38</v>
      </c>
      <c r="F5" s="43" t="s">
        <v>39</v>
      </c>
    </row>
    <row r="6" spans="1:6" ht="16.5" thickTop="1">
      <c r="A6" s="87">
        <v>39871</v>
      </c>
      <c r="B6" s="9">
        <v>1.45</v>
      </c>
      <c r="C6" s="92" t="s">
        <v>7</v>
      </c>
      <c r="D6" s="92" t="s">
        <v>7</v>
      </c>
      <c r="E6" s="92" t="s">
        <v>7</v>
      </c>
      <c r="F6" s="92" t="s">
        <v>7</v>
      </c>
    </row>
    <row r="7" spans="1:6" ht="15.75">
      <c r="A7" s="83">
        <v>39897</v>
      </c>
      <c r="B7" s="9">
        <v>1.34</v>
      </c>
      <c r="C7" s="92" t="s">
        <v>7</v>
      </c>
      <c r="D7" s="92" t="s">
        <v>7</v>
      </c>
      <c r="E7" s="92" t="s">
        <v>7</v>
      </c>
      <c r="F7" s="92" t="s">
        <v>7</v>
      </c>
    </row>
    <row r="8" spans="1:6" ht="15.75">
      <c r="A8" s="83">
        <v>39923</v>
      </c>
      <c r="B8" s="9">
        <v>0.94</v>
      </c>
      <c r="C8" s="92" t="s">
        <v>7</v>
      </c>
      <c r="D8" s="92" t="s">
        <v>7</v>
      </c>
      <c r="E8" s="92" t="s">
        <v>7</v>
      </c>
      <c r="F8" s="92" t="s">
        <v>7</v>
      </c>
    </row>
    <row r="9" spans="1:6" ht="15.75">
      <c r="A9" s="83">
        <v>39933</v>
      </c>
      <c r="B9" s="9">
        <v>1.65</v>
      </c>
      <c r="C9" s="92" t="s">
        <v>7</v>
      </c>
      <c r="D9" s="92" t="s">
        <v>7</v>
      </c>
      <c r="E9" s="92" t="s">
        <v>7</v>
      </c>
      <c r="F9" s="92" t="s">
        <v>7</v>
      </c>
    </row>
    <row r="10" spans="1:6" ht="15.75">
      <c r="A10" s="83">
        <v>39980</v>
      </c>
      <c r="B10" s="9">
        <v>0.82</v>
      </c>
      <c r="C10" s="92" t="s">
        <v>7</v>
      </c>
      <c r="D10" s="92" t="s">
        <v>7</v>
      </c>
      <c r="E10" s="92" t="s">
        <v>7</v>
      </c>
      <c r="F10" s="92" t="s">
        <v>7</v>
      </c>
    </row>
    <row r="11" spans="1:6" ht="15.75">
      <c r="A11" s="83">
        <v>40066</v>
      </c>
      <c r="B11" s="9">
        <v>2.3199999999999998</v>
      </c>
      <c r="C11" s="92" t="s">
        <v>7</v>
      </c>
      <c r="D11" s="92" t="s">
        <v>7</v>
      </c>
      <c r="E11" s="92" t="s">
        <v>7</v>
      </c>
      <c r="F11" s="92" t="s">
        <v>7</v>
      </c>
    </row>
    <row r="12" spans="1:6" ht="15.75">
      <c r="A12" s="83">
        <v>40092</v>
      </c>
      <c r="B12" s="9">
        <v>2.72</v>
      </c>
      <c r="C12" s="92" t="s">
        <v>7</v>
      </c>
      <c r="D12" s="92" t="s">
        <v>7</v>
      </c>
      <c r="E12" s="92" t="s">
        <v>7</v>
      </c>
      <c r="F12" s="92" t="s">
        <v>7</v>
      </c>
    </row>
    <row r="13" spans="1:6" ht="15.75">
      <c r="A13" s="83">
        <v>40230</v>
      </c>
      <c r="B13" s="9">
        <v>38.020000000000003</v>
      </c>
      <c r="C13" s="92" t="s">
        <v>7</v>
      </c>
      <c r="D13" s="92" t="s">
        <v>7</v>
      </c>
      <c r="E13" s="92" t="s">
        <v>7</v>
      </c>
      <c r="F13" s="92" t="s">
        <v>7</v>
      </c>
    </row>
    <row r="14" spans="1:6" ht="15.75">
      <c r="A14" s="83">
        <v>40262</v>
      </c>
      <c r="B14" s="9">
        <v>2.02</v>
      </c>
      <c r="C14" s="92" t="s">
        <v>7</v>
      </c>
      <c r="D14" s="92" t="s">
        <v>7</v>
      </c>
      <c r="E14" s="92" t="s">
        <v>7</v>
      </c>
      <c r="F14" s="92" t="s">
        <v>7</v>
      </c>
    </row>
    <row r="15" spans="1:6" ht="15.75">
      <c r="A15" s="83">
        <v>40445</v>
      </c>
      <c r="B15" s="9">
        <v>3.68</v>
      </c>
      <c r="C15" s="92" t="s">
        <v>7</v>
      </c>
      <c r="D15" s="92" t="s">
        <v>7</v>
      </c>
      <c r="E15" s="92" t="s">
        <v>7</v>
      </c>
      <c r="F15" s="92" t="s">
        <v>7</v>
      </c>
    </row>
    <row r="16" spans="1:6" ht="15.75">
      <c r="A16" s="83">
        <v>40600</v>
      </c>
      <c r="B16" s="9">
        <v>0.24</v>
      </c>
      <c r="C16" s="92" t="s">
        <v>7</v>
      </c>
      <c r="D16" s="92" t="s">
        <v>7</v>
      </c>
      <c r="E16" s="92" t="s">
        <v>7</v>
      </c>
      <c r="F16" s="92" t="s">
        <v>7</v>
      </c>
    </row>
    <row r="17" spans="1:6" ht="15.75">
      <c r="A17" s="83">
        <v>40605</v>
      </c>
      <c r="B17" s="9">
        <v>0.84</v>
      </c>
      <c r="C17" s="92" t="s">
        <v>7</v>
      </c>
      <c r="D17" s="92" t="s">
        <v>7</v>
      </c>
      <c r="E17" s="92" t="s">
        <v>7</v>
      </c>
      <c r="F17" s="92" t="s">
        <v>7</v>
      </c>
    </row>
    <row r="18" spans="1:6" ht="15.75">
      <c r="A18" s="83">
        <v>40763</v>
      </c>
      <c r="B18" s="9">
        <v>2.19</v>
      </c>
      <c r="C18" s="92" t="s">
        <v>7</v>
      </c>
      <c r="D18" s="92" t="s">
        <v>7</v>
      </c>
      <c r="E18" s="92" t="s">
        <v>7</v>
      </c>
      <c r="F18" s="92" t="s">
        <v>7</v>
      </c>
    </row>
    <row r="19" spans="1:6" ht="15.75">
      <c r="A19" s="83">
        <v>40835</v>
      </c>
      <c r="B19" s="9">
        <v>1.8</v>
      </c>
      <c r="C19" s="92" t="s">
        <v>7</v>
      </c>
      <c r="D19" s="92" t="s">
        <v>7</v>
      </c>
      <c r="E19" s="92" t="s">
        <v>7</v>
      </c>
      <c r="F19" s="92" t="s">
        <v>7</v>
      </c>
    </row>
    <row r="20" spans="1:6" ht="15.75">
      <c r="A20" s="83">
        <v>40969</v>
      </c>
      <c r="B20" s="9">
        <v>1.59</v>
      </c>
      <c r="C20" s="92" t="s">
        <v>7</v>
      </c>
      <c r="D20" s="92" t="s">
        <v>7</v>
      </c>
      <c r="E20" s="92" t="s">
        <v>7</v>
      </c>
      <c r="F20" s="92" t="s">
        <v>7</v>
      </c>
    </row>
    <row r="21" spans="1:6" ht="15.75">
      <c r="A21" s="83">
        <v>41138</v>
      </c>
      <c r="B21" s="9">
        <v>2.11</v>
      </c>
      <c r="C21" s="92" t="s">
        <v>7</v>
      </c>
      <c r="D21" s="92" t="s">
        <v>7</v>
      </c>
      <c r="E21" s="92" t="s">
        <v>7</v>
      </c>
      <c r="F21" s="92" t="s">
        <v>7</v>
      </c>
    </row>
    <row r="22" spans="1:6" ht="15.75">
      <c r="A22" s="83">
        <v>41169</v>
      </c>
      <c r="B22" s="9" t="s">
        <v>7</v>
      </c>
      <c r="C22" s="92" t="s">
        <v>7</v>
      </c>
      <c r="D22" s="92" t="s">
        <v>7</v>
      </c>
      <c r="E22" s="92" t="s">
        <v>7</v>
      </c>
      <c r="F22" s="92" t="s">
        <v>7</v>
      </c>
    </row>
    <row r="23" spans="1:6" ht="15.75">
      <c r="A23" s="83">
        <v>41481</v>
      </c>
      <c r="B23" s="9">
        <v>0.97</v>
      </c>
      <c r="C23" s="92" t="s">
        <v>7</v>
      </c>
      <c r="D23" s="92" t="s">
        <v>7</v>
      </c>
      <c r="E23" s="92" t="s">
        <v>7</v>
      </c>
      <c r="F23" s="92" t="s">
        <v>7</v>
      </c>
    </row>
    <row r="24" spans="1:6" ht="15.75">
      <c r="A24" s="83">
        <v>41757</v>
      </c>
      <c r="B24" s="9">
        <v>3.82</v>
      </c>
      <c r="C24" s="92" t="s">
        <v>7</v>
      </c>
      <c r="D24" s="92" t="s">
        <v>7</v>
      </c>
      <c r="E24" s="92" t="s">
        <v>7</v>
      </c>
      <c r="F24" s="92" t="s">
        <v>7</v>
      </c>
    </row>
    <row r="25" spans="1:6" ht="15.75">
      <c r="A25" s="83">
        <v>41814</v>
      </c>
      <c r="B25" s="9" t="s">
        <v>43</v>
      </c>
      <c r="C25" s="92">
        <v>0.03</v>
      </c>
      <c r="D25" s="93">
        <v>-7.0000000000000001E-3</v>
      </c>
      <c r="E25" s="96">
        <v>-8</v>
      </c>
      <c r="F25" s="96">
        <v>85.8</v>
      </c>
    </row>
    <row r="26" spans="1:6" ht="15.75">
      <c r="A26" s="83">
        <v>41915</v>
      </c>
      <c r="B26" s="9">
        <v>2.5099999999999998</v>
      </c>
      <c r="C26" s="92">
        <v>0.06</v>
      </c>
      <c r="D26" s="93">
        <v>-2.5999999999999999E-2</v>
      </c>
      <c r="E26" s="93">
        <v>3.1</v>
      </c>
      <c r="F26" s="96">
        <v>103.3</v>
      </c>
    </row>
    <row r="27" spans="1:6" ht="15.75">
      <c r="A27" s="83">
        <v>42073</v>
      </c>
      <c r="B27" s="9">
        <v>2.34</v>
      </c>
      <c r="C27" s="92">
        <v>7.0000000000000007E-2</v>
      </c>
      <c r="D27" s="95" t="s">
        <v>40</v>
      </c>
      <c r="E27" s="93">
        <v>-5.9</v>
      </c>
      <c r="F27" s="96">
        <v>95.4</v>
      </c>
    </row>
    <row r="28" spans="1:6" ht="15.75">
      <c r="A28" s="83">
        <v>42089</v>
      </c>
      <c r="B28" s="9">
        <v>3.09</v>
      </c>
      <c r="C28" s="92">
        <v>0.06</v>
      </c>
      <c r="D28" s="95" t="s">
        <v>40</v>
      </c>
      <c r="E28" s="93">
        <v>-3.4</v>
      </c>
      <c r="F28" s="96">
        <v>90.5</v>
      </c>
    </row>
    <row r="29" spans="1:6" ht="15.75">
      <c r="A29" s="83">
        <v>42097</v>
      </c>
      <c r="B29" s="9">
        <v>2.2999999999999998</v>
      </c>
      <c r="C29" s="92">
        <v>0.09</v>
      </c>
      <c r="D29" s="95" t="s">
        <v>40</v>
      </c>
      <c r="E29" s="93">
        <v>2.6</v>
      </c>
      <c r="F29" s="96">
        <v>93.6</v>
      </c>
    </row>
    <row r="30" spans="1:6" ht="15.75">
      <c r="A30" s="83">
        <v>42132</v>
      </c>
      <c r="B30" s="9">
        <v>2.9</v>
      </c>
      <c r="C30" s="92">
        <v>0.06</v>
      </c>
      <c r="D30" s="95" t="s">
        <v>40</v>
      </c>
      <c r="E30" s="93">
        <v>-0.4</v>
      </c>
      <c r="F30" s="96">
        <v>88.8</v>
      </c>
    </row>
    <row r="31" spans="1:6" ht="15.75">
      <c r="A31" s="83">
        <v>42170</v>
      </c>
      <c r="B31" s="9">
        <v>3.66</v>
      </c>
      <c r="C31" s="92">
        <v>0.04</v>
      </c>
      <c r="D31" s="95" t="s">
        <v>40</v>
      </c>
      <c r="E31" s="93">
        <v>0.6</v>
      </c>
      <c r="F31" s="96">
        <v>87.2</v>
      </c>
    </row>
    <row r="32" spans="1:6" ht="15.75">
      <c r="A32" s="83">
        <v>42187</v>
      </c>
      <c r="B32" s="9">
        <v>1.98</v>
      </c>
      <c r="C32" s="92">
        <v>0.04</v>
      </c>
      <c r="D32" s="95" t="s">
        <v>40</v>
      </c>
      <c r="E32" s="93">
        <v>0.6</v>
      </c>
      <c r="F32" s="96">
        <v>87.2</v>
      </c>
    </row>
    <row r="33" spans="1:6" ht="15.75">
      <c r="A33" s="83">
        <v>42314</v>
      </c>
      <c r="B33" s="9">
        <v>0.96</v>
      </c>
      <c r="C33" s="92">
        <v>7.0000000000000007E-2</v>
      </c>
      <c r="D33" s="95" t="s">
        <v>40</v>
      </c>
      <c r="E33" s="96">
        <v>0</v>
      </c>
      <c r="F33" s="96">
        <v>95.6</v>
      </c>
    </row>
    <row r="34" spans="1:6" ht="15.75">
      <c r="A34" s="83">
        <v>42424</v>
      </c>
      <c r="B34" s="9">
        <v>2.52</v>
      </c>
      <c r="C34" s="92">
        <v>0.08</v>
      </c>
      <c r="D34" s="95" t="s">
        <v>40</v>
      </c>
      <c r="E34" s="93">
        <v>2.1</v>
      </c>
      <c r="F34" s="96">
        <v>99.5</v>
      </c>
    </row>
    <row r="35" spans="1:6" ht="15.75">
      <c r="A35" s="83">
        <v>42453</v>
      </c>
      <c r="B35" s="9">
        <v>2.2999999999999998</v>
      </c>
      <c r="C35" s="92">
        <v>0.06</v>
      </c>
      <c r="D35" s="95" t="s">
        <v>40</v>
      </c>
      <c r="E35" s="93">
        <v>10.8</v>
      </c>
      <c r="F35" s="96">
        <v>91.1</v>
      </c>
    </row>
    <row r="36" spans="1:6" ht="15.75">
      <c r="A36" s="83">
        <v>42502</v>
      </c>
      <c r="B36" s="55">
        <v>5.24</v>
      </c>
      <c r="C36" s="97">
        <v>0.08</v>
      </c>
      <c r="D36" s="98">
        <v>0.03</v>
      </c>
      <c r="E36" s="99">
        <v>2</v>
      </c>
      <c r="F36" s="99">
        <v>94.6</v>
      </c>
    </row>
    <row r="37" spans="1:6" ht="15.75">
      <c r="A37" s="83">
        <v>42545</v>
      </c>
      <c r="B37" s="55">
        <v>0.31</v>
      </c>
      <c r="C37" s="108">
        <v>0</v>
      </c>
      <c r="D37" s="96">
        <v>0</v>
      </c>
      <c r="E37" s="93">
        <v>4.7</v>
      </c>
      <c r="F37" s="96">
        <v>86</v>
      </c>
    </row>
    <row r="38" spans="1:6" ht="15.75">
      <c r="A38" s="83">
        <v>42639</v>
      </c>
      <c r="B38" s="55">
        <v>2.31</v>
      </c>
      <c r="C38" s="92">
        <v>0.03</v>
      </c>
      <c r="D38" s="93">
        <v>0.01</v>
      </c>
      <c r="E38" s="93">
        <v>3.3</v>
      </c>
      <c r="F38" s="96">
        <v>96.1</v>
      </c>
    </row>
    <row r="39" spans="1:6" ht="15.75">
      <c r="A39" s="83">
        <v>42752</v>
      </c>
      <c r="B39" s="55">
        <v>0.62</v>
      </c>
      <c r="C39" s="92">
        <v>0.04</v>
      </c>
      <c r="D39" s="93">
        <v>0.02</v>
      </c>
      <c r="E39" s="93">
        <v>3.1</v>
      </c>
      <c r="F39" s="96">
        <v>96.8</v>
      </c>
    </row>
    <row r="40" spans="1:6" ht="15.75">
      <c r="A40" s="83">
        <v>42819</v>
      </c>
      <c r="B40" s="55">
        <v>0.27</v>
      </c>
      <c r="C40" s="92">
        <v>0.05</v>
      </c>
      <c r="D40" s="93">
        <v>0.02</v>
      </c>
      <c r="E40" s="93">
        <v>4.9000000000000004</v>
      </c>
      <c r="F40" s="96">
        <v>93</v>
      </c>
    </row>
    <row r="41" spans="1:6" ht="15.75">
      <c r="A41" s="83">
        <v>42944</v>
      </c>
      <c r="B41" s="55">
        <v>1.98</v>
      </c>
      <c r="C41" s="92">
        <v>0.03</v>
      </c>
      <c r="D41" s="93">
        <v>0.01</v>
      </c>
      <c r="E41" s="93">
        <v>0.05</v>
      </c>
      <c r="F41" s="96">
        <v>88.3</v>
      </c>
    </row>
    <row r="42" spans="1:6" ht="15.75">
      <c r="A42" s="83">
        <v>43023</v>
      </c>
      <c r="B42" s="55">
        <v>0.21</v>
      </c>
      <c r="C42" s="92">
        <v>0.04</v>
      </c>
      <c r="D42" s="93">
        <v>0.02</v>
      </c>
      <c r="E42" s="96">
        <v>0</v>
      </c>
      <c r="F42" s="96">
        <v>95.3</v>
      </c>
    </row>
    <row r="43" spans="1:6" ht="15.75">
      <c r="A43" s="83">
        <v>43108</v>
      </c>
      <c r="B43" s="55">
        <v>2.86</v>
      </c>
      <c r="C43" s="92">
        <v>0.06</v>
      </c>
      <c r="D43" s="93">
        <v>0.02</v>
      </c>
      <c r="E43" s="96">
        <v>2</v>
      </c>
      <c r="F43" s="96">
        <v>99.4</v>
      </c>
    </row>
    <row r="44" spans="1:6" ht="15.75">
      <c r="A44" s="83">
        <v>43187</v>
      </c>
      <c r="B44" s="55">
        <v>1.71</v>
      </c>
      <c r="C44" s="92">
        <v>0.03</v>
      </c>
      <c r="D44" s="95" t="s">
        <v>40</v>
      </c>
      <c r="E44" s="93">
        <v>1.9</v>
      </c>
      <c r="F44" s="93">
        <v>99.8</v>
      </c>
    </row>
    <row r="45" spans="1:6" ht="15.75">
      <c r="A45" s="83">
        <v>43187</v>
      </c>
      <c r="B45" s="55">
        <v>1.98</v>
      </c>
      <c r="C45" s="92"/>
      <c r="D45" s="93"/>
      <c r="E45" s="93"/>
      <c r="F45" s="96"/>
    </row>
    <row r="46" spans="1:6" ht="15.75">
      <c r="A46" s="83">
        <v>43213</v>
      </c>
      <c r="B46" s="55">
        <v>1.98</v>
      </c>
      <c r="C46" s="94">
        <v>0.04</v>
      </c>
      <c r="D46" s="95" t="s">
        <v>40</v>
      </c>
      <c r="E46" s="93">
        <v>2.1</v>
      </c>
      <c r="F46" s="96">
        <v>104.6</v>
      </c>
    </row>
    <row r="47" spans="1:6" ht="15.75">
      <c r="A47" s="83">
        <v>43272</v>
      </c>
      <c r="B47" s="55">
        <v>2.64</v>
      </c>
      <c r="C47" s="94">
        <v>0.02</v>
      </c>
      <c r="D47" s="95" t="s">
        <v>40</v>
      </c>
      <c r="E47" s="93">
        <v>2.9</v>
      </c>
      <c r="F47" s="96">
        <v>112.5</v>
      </c>
    </row>
    <row r="48" spans="1:6" ht="15.75">
      <c r="A48" s="83">
        <v>43313</v>
      </c>
      <c r="B48" s="55">
        <v>0.94</v>
      </c>
      <c r="C48" s="92">
        <v>7.0000000000000007E-2</v>
      </c>
      <c r="D48" s="95" t="s">
        <v>40</v>
      </c>
      <c r="E48" s="93">
        <v>6.5</v>
      </c>
      <c r="F48" s="93">
        <v>97.1</v>
      </c>
    </row>
    <row r="50" spans="1:1" ht="15.75">
      <c r="A50" s="101" t="s">
        <v>21</v>
      </c>
    </row>
    <row r="51" spans="1:1" ht="15.75">
      <c r="A51" s="109" t="s">
        <v>22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51"/>
  <sheetViews>
    <sheetView topLeftCell="A22" workbookViewId="0" xr3:uid="{78B4E459-6924-5F8B-B7BA-2DD04133E49E}">
      <selection activeCell="A50" sqref="A50"/>
    </sheetView>
  </sheetViews>
  <sheetFormatPr defaultRowHeight="15"/>
  <cols>
    <col min="1" max="1" width="10.7109375" bestFit="1" customWidth="1"/>
    <col min="2" max="2" width="8.85546875" bestFit="1" customWidth="1"/>
    <col min="3" max="3" width="16.140625" style="32" bestFit="1" customWidth="1"/>
    <col min="4" max="4" width="20" style="1" bestFit="1" customWidth="1"/>
    <col min="5" max="5" width="15.85546875" style="1" bestFit="1" customWidth="1"/>
    <col min="6" max="6" width="20" style="1" bestFit="1" customWidth="1"/>
  </cols>
  <sheetData>
    <row r="1" spans="1:6" ht="17.25" thickTop="1" thickBot="1">
      <c r="A1" s="45" t="s">
        <v>42</v>
      </c>
      <c r="B1" s="91" t="s">
        <v>41</v>
      </c>
    </row>
    <row r="2" spans="1:6" ht="16.5" thickTop="1">
      <c r="A2" s="46" t="s">
        <v>24</v>
      </c>
      <c r="B2" s="34" t="s">
        <v>25</v>
      </c>
      <c r="C2" s="35" t="s">
        <v>26</v>
      </c>
      <c r="D2" s="33" t="s">
        <v>27</v>
      </c>
      <c r="E2" s="33" t="s">
        <v>28</v>
      </c>
      <c r="F2" s="33" t="s">
        <v>29</v>
      </c>
    </row>
    <row r="3" spans="1:6" ht="15.75">
      <c r="A3" s="39" t="s">
        <v>30</v>
      </c>
      <c r="B3" s="37"/>
      <c r="C3" s="38" t="s">
        <v>31</v>
      </c>
      <c r="D3" s="39" t="s">
        <v>32</v>
      </c>
      <c r="E3" s="39" t="s">
        <v>33</v>
      </c>
      <c r="F3" s="39" t="s">
        <v>34</v>
      </c>
    </row>
    <row r="4" spans="1:6" ht="15.75">
      <c r="A4" s="39" t="s">
        <v>35</v>
      </c>
      <c r="B4" s="37"/>
      <c r="C4" s="38"/>
      <c r="D4" s="38" t="s">
        <v>31</v>
      </c>
      <c r="E4" s="39"/>
      <c r="F4" s="39"/>
    </row>
    <row r="5" spans="1:6" ht="16.5" thickBot="1">
      <c r="A5" s="36"/>
      <c r="B5" s="41"/>
      <c r="C5" s="42" t="s">
        <v>36</v>
      </c>
      <c r="D5" s="42" t="s">
        <v>37</v>
      </c>
      <c r="E5" s="43" t="s">
        <v>38</v>
      </c>
      <c r="F5" s="43" t="s">
        <v>39</v>
      </c>
    </row>
    <row r="6" spans="1:6" ht="16.5" thickTop="1">
      <c r="A6" s="87">
        <v>39871</v>
      </c>
      <c r="B6" s="9">
        <v>0.2</v>
      </c>
      <c r="C6" s="92" t="s">
        <v>7</v>
      </c>
      <c r="D6" s="92" t="s">
        <v>7</v>
      </c>
      <c r="E6" s="92" t="s">
        <v>7</v>
      </c>
      <c r="F6" s="92" t="s">
        <v>7</v>
      </c>
    </row>
    <row r="7" spans="1:6" ht="15.75">
      <c r="A7" s="83">
        <v>39897</v>
      </c>
      <c r="B7" s="9">
        <v>0.16700000000000001</v>
      </c>
      <c r="C7" s="92" t="s">
        <v>7</v>
      </c>
      <c r="D7" s="92" t="s">
        <v>7</v>
      </c>
      <c r="E7" s="92" t="s">
        <v>7</v>
      </c>
      <c r="F7" s="92" t="s">
        <v>7</v>
      </c>
    </row>
    <row r="8" spans="1:6" ht="15.75">
      <c r="A8" s="83">
        <v>39923</v>
      </c>
      <c r="B8" s="9">
        <v>0.10100000000000001</v>
      </c>
      <c r="C8" s="92" t="s">
        <v>7</v>
      </c>
      <c r="D8" s="92" t="s">
        <v>7</v>
      </c>
      <c r="E8" s="92" t="s">
        <v>7</v>
      </c>
      <c r="F8" s="92" t="s">
        <v>7</v>
      </c>
    </row>
    <row r="9" spans="1:6" ht="15.75">
      <c r="A9" s="83">
        <v>39933</v>
      </c>
      <c r="B9" s="9">
        <v>0.08</v>
      </c>
      <c r="C9" s="92" t="s">
        <v>7</v>
      </c>
      <c r="D9" s="92" t="s">
        <v>7</v>
      </c>
      <c r="E9" s="92" t="s">
        <v>7</v>
      </c>
      <c r="F9" s="92" t="s">
        <v>7</v>
      </c>
    </row>
    <row r="10" spans="1:6" ht="15.75">
      <c r="A10" s="83">
        <v>39980</v>
      </c>
      <c r="B10" s="9">
        <v>0.23599999999999999</v>
      </c>
      <c r="C10" s="92" t="s">
        <v>7</v>
      </c>
      <c r="D10" s="92" t="s">
        <v>7</v>
      </c>
      <c r="E10" s="92" t="s">
        <v>7</v>
      </c>
      <c r="F10" s="92" t="s">
        <v>7</v>
      </c>
    </row>
    <row r="11" spans="1:6" ht="15.75">
      <c r="A11" s="83">
        <v>40066</v>
      </c>
      <c r="B11" s="9">
        <v>0.125</v>
      </c>
      <c r="C11" s="92" t="s">
        <v>7</v>
      </c>
      <c r="D11" s="92" t="s">
        <v>7</v>
      </c>
      <c r="E11" s="92" t="s">
        <v>7</v>
      </c>
      <c r="F11" s="92" t="s">
        <v>7</v>
      </c>
    </row>
    <row r="12" spans="1:6" ht="15.75">
      <c r="A12" s="83">
        <v>40092</v>
      </c>
      <c r="B12" s="9">
        <v>0.36799999999999999</v>
      </c>
      <c r="C12" s="92" t="s">
        <v>7</v>
      </c>
      <c r="D12" s="92" t="s">
        <v>7</v>
      </c>
      <c r="E12" s="92" t="s">
        <v>7</v>
      </c>
      <c r="F12" s="92" t="s">
        <v>7</v>
      </c>
    </row>
    <row r="13" spans="1:6" ht="15.75">
      <c r="A13" s="83">
        <v>40230</v>
      </c>
      <c r="B13" s="9">
        <v>1.964</v>
      </c>
      <c r="C13" s="92" t="s">
        <v>7</v>
      </c>
      <c r="D13" s="92" t="s">
        <v>7</v>
      </c>
      <c r="E13" s="92" t="s">
        <v>7</v>
      </c>
      <c r="F13" s="92" t="s">
        <v>7</v>
      </c>
    </row>
    <row r="14" spans="1:6" ht="15.75">
      <c r="A14" s="83">
        <v>40262</v>
      </c>
      <c r="B14" s="9">
        <v>0.25700000000000001</v>
      </c>
      <c r="C14" s="92" t="s">
        <v>7</v>
      </c>
      <c r="D14" s="92" t="s">
        <v>7</v>
      </c>
      <c r="E14" s="92" t="s">
        <v>7</v>
      </c>
      <c r="F14" s="92" t="s">
        <v>7</v>
      </c>
    </row>
    <row r="15" spans="1:6" ht="15.75">
      <c r="A15" s="83">
        <v>40445</v>
      </c>
      <c r="B15" s="9">
        <v>0.23799999999999999</v>
      </c>
      <c r="C15" s="92" t="s">
        <v>7</v>
      </c>
      <c r="D15" s="92" t="s">
        <v>7</v>
      </c>
      <c r="E15" s="92" t="s">
        <v>7</v>
      </c>
      <c r="F15" s="92" t="s">
        <v>7</v>
      </c>
    </row>
    <row r="16" spans="1:6" ht="15.75">
      <c r="A16" s="83">
        <v>40600</v>
      </c>
      <c r="B16" s="9">
        <v>0.27</v>
      </c>
      <c r="C16" s="92" t="s">
        <v>7</v>
      </c>
      <c r="D16" s="92" t="s">
        <v>7</v>
      </c>
      <c r="E16" s="92" t="s">
        <v>7</v>
      </c>
      <c r="F16" s="92" t="s">
        <v>7</v>
      </c>
    </row>
    <row r="17" spans="1:6" ht="15.75">
      <c r="A17" s="83">
        <v>40605</v>
      </c>
      <c r="B17" s="9">
        <v>0.46300000000000002</v>
      </c>
      <c r="C17" s="92" t="s">
        <v>7</v>
      </c>
      <c r="D17" s="92" t="s">
        <v>7</v>
      </c>
      <c r="E17" s="92" t="s">
        <v>7</v>
      </c>
      <c r="F17" s="92" t="s">
        <v>7</v>
      </c>
    </row>
    <row r="18" spans="1:6" ht="15.75">
      <c r="A18" s="83">
        <v>40763</v>
      </c>
      <c r="B18" s="9">
        <v>0.33600000000000002</v>
      </c>
      <c r="C18" s="92" t="s">
        <v>7</v>
      </c>
      <c r="D18" s="92" t="s">
        <v>7</v>
      </c>
      <c r="E18" s="92" t="s">
        <v>7</v>
      </c>
      <c r="F18" s="92" t="s">
        <v>7</v>
      </c>
    </row>
    <row r="19" spans="1:6" ht="15.75">
      <c r="A19" s="83">
        <v>40835</v>
      </c>
      <c r="B19" s="9">
        <v>0.28100000000000003</v>
      </c>
      <c r="C19" s="92" t="s">
        <v>7</v>
      </c>
      <c r="D19" s="92" t="s">
        <v>7</v>
      </c>
      <c r="E19" s="92" t="s">
        <v>7</v>
      </c>
      <c r="F19" s="92" t="s">
        <v>7</v>
      </c>
    </row>
    <row r="20" spans="1:6" ht="15.75">
      <c r="A20" s="83">
        <v>40969</v>
      </c>
      <c r="B20" s="9">
        <v>0.33400000000000002</v>
      </c>
      <c r="C20" s="92" t="s">
        <v>7</v>
      </c>
      <c r="D20" s="92" t="s">
        <v>7</v>
      </c>
      <c r="E20" s="92" t="s">
        <v>7</v>
      </c>
      <c r="F20" s="92" t="s">
        <v>7</v>
      </c>
    </row>
    <row r="21" spans="1:6" ht="15.75">
      <c r="A21" s="83">
        <v>41138</v>
      </c>
      <c r="B21" s="9">
        <v>0.34599999999999997</v>
      </c>
      <c r="C21" s="92" t="s">
        <v>7</v>
      </c>
      <c r="D21" s="92" t="s">
        <v>7</v>
      </c>
      <c r="E21" s="92" t="s">
        <v>7</v>
      </c>
      <c r="F21" s="92" t="s">
        <v>7</v>
      </c>
    </row>
    <row r="22" spans="1:6" ht="15.75">
      <c r="A22" s="83">
        <v>41169</v>
      </c>
      <c r="B22" s="9" t="s">
        <v>7</v>
      </c>
      <c r="C22" s="92" t="s">
        <v>7</v>
      </c>
      <c r="D22" s="92" t="s">
        <v>7</v>
      </c>
      <c r="E22" s="92" t="s">
        <v>7</v>
      </c>
      <c r="F22" s="92" t="s">
        <v>7</v>
      </c>
    </row>
    <row r="23" spans="1:6" ht="15.75">
      <c r="A23" s="83">
        <v>41481</v>
      </c>
      <c r="B23" s="9">
        <v>0.378</v>
      </c>
      <c r="C23" s="92" t="s">
        <v>7</v>
      </c>
      <c r="D23" s="92" t="s">
        <v>7</v>
      </c>
      <c r="E23" s="92" t="s">
        <v>7</v>
      </c>
      <c r="F23" s="92" t="s">
        <v>7</v>
      </c>
    </row>
    <row r="24" spans="1:6" ht="15.75">
      <c r="A24" s="83">
        <v>41757</v>
      </c>
      <c r="B24" s="9">
        <v>0.81100000000000005</v>
      </c>
      <c r="C24" s="92" t="s">
        <v>7</v>
      </c>
      <c r="D24" s="92" t="s">
        <v>7</v>
      </c>
      <c r="E24" s="92" t="s">
        <v>7</v>
      </c>
      <c r="F24" s="92" t="s">
        <v>7</v>
      </c>
    </row>
    <row r="25" spans="1:6" ht="15.75">
      <c r="A25" s="83">
        <v>41814</v>
      </c>
      <c r="B25" s="9">
        <v>0.182</v>
      </c>
      <c r="C25" s="92">
        <v>1E-3</v>
      </c>
      <c r="D25" s="93">
        <v>-1E-3</v>
      </c>
      <c r="E25" s="93">
        <v>0</v>
      </c>
      <c r="F25" s="96">
        <v>104.8</v>
      </c>
    </row>
    <row r="26" spans="1:6" ht="15.75">
      <c r="A26" s="83">
        <v>41915</v>
      </c>
      <c r="B26" s="9">
        <v>0.42499999999999999</v>
      </c>
      <c r="C26" s="92">
        <v>1E-3</v>
      </c>
      <c r="D26" s="93">
        <v>2E-3</v>
      </c>
      <c r="E26" s="93">
        <v>2.2999999999999998</v>
      </c>
      <c r="F26" s="96">
        <v>91.6</v>
      </c>
    </row>
    <row r="27" spans="1:6" ht="15.75">
      <c r="A27" s="83">
        <v>42073</v>
      </c>
      <c r="B27" s="9">
        <v>0.11</v>
      </c>
      <c r="C27" s="92">
        <v>3.0000000000000001E-3</v>
      </c>
      <c r="D27" s="95" t="s">
        <v>40</v>
      </c>
      <c r="E27" s="93">
        <v>-2.4</v>
      </c>
      <c r="F27" s="96">
        <v>103.5</v>
      </c>
    </row>
    <row r="28" spans="1:6" ht="15.75">
      <c r="A28" s="83">
        <v>42089</v>
      </c>
      <c r="B28" s="9">
        <v>2.0270000000000001</v>
      </c>
      <c r="C28" s="92">
        <v>5.0000000000000001E-3</v>
      </c>
      <c r="D28" s="95" t="s">
        <v>40</v>
      </c>
      <c r="E28" s="93">
        <v>2.8</v>
      </c>
      <c r="F28" s="96">
        <v>93</v>
      </c>
    </row>
    <row r="29" spans="1:6" ht="15.75">
      <c r="A29" s="83">
        <v>42097</v>
      </c>
      <c r="B29" s="9">
        <v>0.44800000000000001</v>
      </c>
      <c r="C29" s="92">
        <v>3.0000000000000001E-3</v>
      </c>
      <c r="D29" s="95" t="s">
        <v>40</v>
      </c>
      <c r="E29" s="93">
        <v>-2.7</v>
      </c>
      <c r="F29" s="96">
        <v>87.6</v>
      </c>
    </row>
    <row r="30" spans="1:6" ht="15.75">
      <c r="A30" s="83">
        <v>42132</v>
      </c>
      <c r="B30" s="9">
        <v>0.36199999999999999</v>
      </c>
      <c r="C30" s="92">
        <v>2E-3</v>
      </c>
      <c r="D30" s="95" t="s">
        <v>40</v>
      </c>
      <c r="E30" s="93">
        <v>-0.7</v>
      </c>
      <c r="F30" s="96">
        <v>95.1</v>
      </c>
    </row>
    <row r="31" spans="1:6" ht="15.75">
      <c r="A31" s="83">
        <v>42170</v>
      </c>
      <c r="B31" s="9">
        <v>0.38800000000000001</v>
      </c>
      <c r="C31" s="92">
        <v>3.0000000000000001E-3</v>
      </c>
      <c r="D31" s="95" t="s">
        <v>40</v>
      </c>
      <c r="E31" s="93">
        <v>-2.4</v>
      </c>
      <c r="F31" s="96">
        <v>92.3</v>
      </c>
    </row>
    <row r="32" spans="1:6" ht="15.75">
      <c r="A32" s="83">
        <v>42187</v>
      </c>
      <c r="B32" s="9">
        <v>0.46300000000000002</v>
      </c>
      <c r="C32" s="92">
        <v>3.0000000000000001E-3</v>
      </c>
      <c r="D32" s="95" t="s">
        <v>40</v>
      </c>
      <c r="E32" s="93">
        <v>-2.4</v>
      </c>
      <c r="F32" s="96">
        <v>92.3</v>
      </c>
    </row>
    <row r="33" spans="1:6" ht="15.75">
      <c r="A33" s="83">
        <v>42314</v>
      </c>
      <c r="B33" s="9">
        <v>0.16900000000000001</v>
      </c>
      <c r="C33" s="92">
        <v>4.0000000000000001E-3</v>
      </c>
      <c r="D33" s="95" t="s">
        <v>40</v>
      </c>
      <c r="E33" s="93">
        <v>-0.8</v>
      </c>
      <c r="F33" s="96">
        <v>105.7</v>
      </c>
    </row>
    <row r="34" spans="1:6" ht="15.75">
      <c r="A34" s="83">
        <v>42424</v>
      </c>
      <c r="B34" s="9">
        <v>0.38700000000000001</v>
      </c>
      <c r="C34" s="92">
        <v>3.0000000000000001E-3</v>
      </c>
      <c r="D34" s="93">
        <v>3.0000000000000001E-3</v>
      </c>
      <c r="E34" s="93">
        <v>2.6</v>
      </c>
      <c r="F34" s="96">
        <v>87.6</v>
      </c>
    </row>
    <row r="35" spans="1:6" ht="15.75">
      <c r="A35" s="83">
        <v>42453</v>
      </c>
      <c r="B35" s="9">
        <v>0.32400000000000001</v>
      </c>
      <c r="C35" s="92">
        <v>2E-3</v>
      </c>
      <c r="D35" s="95" t="s">
        <v>40</v>
      </c>
      <c r="E35" s="93">
        <v>3.8</v>
      </c>
      <c r="F35" s="96">
        <v>97</v>
      </c>
    </row>
    <row r="36" spans="1:6" ht="15.75">
      <c r="A36" s="83">
        <v>42502</v>
      </c>
      <c r="B36" s="55">
        <v>0.35</v>
      </c>
      <c r="C36" s="92">
        <v>2E-3</v>
      </c>
      <c r="D36" s="96">
        <v>0</v>
      </c>
      <c r="E36" s="93">
        <v>2.9</v>
      </c>
      <c r="F36" s="96">
        <v>94.2</v>
      </c>
    </row>
    <row r="37" spans="1:6" ht="15.75">
      <c r="A37" s="83">
        <v>42545</v>
      </c>
      <c r="B37" s="89">
        <v>0.82699999999999996</v>
      </c>
      <c r="C37" s="92">
        <v>2E-3</v>
      </c>
      <c r="D37" s="93">
        <v>2E-3</v>
      </c>
      <c r="E37" s="93">
        <v>1.2</v>
      </c>
      <c r="F37" s="96">
        <v>9.1999999999999993</v>
      </c>
    </row>
    <row r="38" spans="1:6" ht="15.75">
      <c r="A38" s="83">
        <v>42639</v>
      </c>
      <c r="B38" s="90">
        <v>0.33700000000000002</v>
      </c>
      <c r="C38" s="92">
        <v>2E-3</v>
      </c>
      <c r="D38" s="93">
        <v>1E-3</v>
      </c>
      <c r="E38" s="96">
        <v>7</v>
      </c>
      <c r="F38" s="96">
        <v>98.6</v>
      </c>
    </row>
    <row r="39" spans="1:6" ht="15.75">
      <c r="A39" s="83">
        <v>42752</v>
      </c>
      <c r="B39" s="90">
        <v>0.125</v>
      </c>
      <c r="C39" s="92">
        <v>3.0000000000000001E-3</v>
      </c>
      <c r="D39" s="93">
        <v>1E-3</v>
      </c>
      <c r="E39" s="93">
        <v>1.3</v>
      </c>
      <c r="F39" s="96">
        <v>101.2</v>
      </c>
    </row>
    <row r="40" spans="1:6" ht="15.75">
      <c r="A40" s="83">
        <v>42819</v>
      </c>
      <c r="B40" s="90">
        <v>0.77100000000000002</v>
      </c>
      <c r="C40" s="92">
        <v>3.0000000000000001E-3</v>
      </c>
      <c r="D40" s="93">
        <v>1E-3</v>
      </c>
      <c r="E40" s="93">
        <v>1.8</v>
      </c>
      <c r="F40" s="96">
        <v>93.5</v>
      </c>
    </row>
    <row r="41" spans="1:6" ht="15.75">
      <c r="A41" s="83">
        <v>42944</v>
      </c>
      <c r="B41" s="90">
        <v>0.29799999999999999</v>
      </c>
      <c r="C41" s="92">
        <v>1E-3</v>
      </c>
      <c r="D41" s="96">
        <v>0</v>
      </c>
      <c r="E41" s="93">
        <v>0.4</v>
      </c>
      <c r="F41" s="96">
        <v>105.7</v>
      </c>
    </row>
    <row r="42" spans="1:6" ht="15.75">
      <c r="A42" s="83">
        <v>43023</v>
      </c>
      <c r="B42" s="90">
        <v>0.42099999999999999</v>
      </c>
      <c r="C42" s="92">
        <v>2E-3</v>
      </c>
      <c r="D42" s="93">
        <v>2E-3</v>
      </c>
      <c r="E42" s="93">
        <v>1.4</v>
      </c>
      <c r="F42" s="96">
        <v>96.1</v>
      </c>
    </row>
    <row r="43" spans="1:6" ht="15.75">
      <c r="A43" s="83">
        <v>43108</v>
      </c>
      <c r="B43" s="90">
        <v>0.39800000000000002</v>
      </c>
      <c r="C43" s="92">
        <v>4.0000000000000001E-3</v>
      </c>
      <c r="D43" s="95" t="s">
        <v>40</v>
      </c>
      <c r="E43" s="96">
        <v>0</v>
      </c>
      <c r="F43" s="96">
        <v>103.5</v>
      </c>
    </row>
    <row r="44" spans="1:6" ht="15.75">
      <c r="A44" s="83">
        <v>43187</v>
      </c>
      <c r="B44" s="90">
        <v>0.379</v>
      </c>
      <c r="C44" s="92">
        <v>2E-3</v>
      </c>
      <c r="D44" s="95" t="s">
        <v>40</v>
      </c>
      <c r="E44" s="96">
        <v>0</v>
      </c>
      <c r="F44" s="96">
        <v>113</v>
      </c>
    </row>
    <row r="45" spans="1:6" ht="15.75">
      <c r="A45" s="83">
        <v>43187</v>
      </c>
      <c r="B45" s="90">
        <v>0.21299999999999999</v>
      </c>
      <c r="C45" s="92"/>
      <c r="D45" s="95"/>
      <c r="E45" s="96"/>
      <c r="F45" s="96"/>
    </row>
    <row r="46" spans="1:6" ht="15.75">
      <c r="A46" s="83">
        <v>43213</v>
      </c>
      <c r="B46" s="90">
        <v>1.2130000000000001</v>
      </c>
      <c r="C46" s="92">
        <v>2E-3</v>
      </c>
      <c r="D46" s="95" t="s">
        <v>40</v>
      </c>
      <c r="E46" s="93">
        <v>4.9000000000000004</v>
      </c>
      <c r="F46" s="96">
        <v>102.3</v>
      </c>
    </row>
    <row r="47" spans="1:6" ht="15.75">
      <c r="A47" s="83">
        <v>43272</v>
      </c>
      <c r="B47" s="90">
        <v>0.39400000000000002</v>
      </c>
      <c r="C47" s="92">
        <v>4.0000000000000001E-3</v>
      </c>
      <c r="D47" s="95" t="s">
        <v>40</v>
      </c>
      <c r="E47" s="93">
        <v>0.5</v>
      </c>
      <c r="F47" s="96">
        <v>96.2</v>
      </c>
    </row>
    <row r="48" spans="1:6" ht="15.75">
      <c r="A48" s="83">
        <v>43323</v>
      </c>
      <c r="B48" s="90">
        <v>0.28399999999999997</v>
      </c>
      <c r="C48" s="92">
        <v>1E-3</v>
      </c>
      <c r="D48" s="95" t="s">
        <v>40</v>
      </c>
      <c r="E48" s="93">
        <v>3.1</v>
      </c>
      <c r="F48" s="93">
        <v>100.6</v>
      </c>
    </row>
    <row r="50" spans="1:1" ht="15.75">
      <c r="A50" s="101" t="s">
        <v>21</v>
      </c>
    </row>
    <row r="51" spans="1:1" ht="15.75">
      <c r="A51" s="109" t="s">
        <v>22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G27"/>
  <sheetViews>
    <sheetView workbookViewId="0" xr3:uid="{9B253EF2-77E0-53E3-AE26-4D66ECD923F3}">
      <selection activeCell="A27" sqref="A27"/>
    </sheetView>
  </sheetViews>
  <sheetFormatPr defaultRowHeight="15"/>
  <cols>
    <col min="1" max="1" width="22.7109375" style="126" bestFit="1" customWidth="1"/>
    <col min="2" max="2" width="7.28515625" style="126" bestFit="1" customWidth="1"/>
    <col min="3" max="7" width="8.42578125" style="126" bestFit="1" customWidth="1"/>
    <col min="8" max="33" width="8.42578125" style="127" bestFit="1" customWidth="1"/>
  </cols>
  <sheetData>
    <row r="1" spans="1:33" ht="15.75" thickTop="1">
      <c r="A1" s="111" t="s">
        <v>0</v>
      </c>
      <c r="B1" s="170"/>
      <c r="C1" s="112">
        <v>39923</v>
      </c>
      <c r="D1" s="112">
        <v>39934</v>
      </c>
      <c r="E1" s="112">
        <v>39980</v>
      </c>
      <c r="F1" s="112">
        <v>40066</v>
      </c>
      <c r="G1" s="112">
        <v>40092</v>
      </c>
      <c r="H1" s="112">
        <v>40262</v>
      </c>
      <c r="I1" s="112">
        <v>40423</v>
      </c>
      <c r="J1" s="112">
        <v>40508</v>
      </c>
      <c r="K1" s="112">
        <v>40588</v>
      </c>
      <c r="L1" s="112">
        <v>40661</v>
      </c>
      <c r="M1" s="112">
        <v>41485</v>
      </c>
      <c r="N1" s="112">
        <v>41796</v>
      </c>
      <c r="O1" s="112">
        <v>41829</v>
      </c>
      <c r="P1" s="112">
        <v>41926</v>
      </c>
      <c r="Q1" s="112">
        <v>42089</v>
      </c>
      <c r="R1" s="112">
        <v>42097</v>
      </c>
      <c r="S1" s="112">
        <v>42153</v>
      </c>
      <c r="T1" s="112">
        <v>42174</v>
      </c>
      <c r="U1" s="112">
        <v>42187</v>
      </c>
      <c r="V1" s="112">
        <v>42325</v>
      </c>
      <c r="W1" s="112">
        <v>42507</v>
      </c>
      <c r="X1" s="112">
        <v>42552</v>
      </c>
      <c r="Y1" s="112">
        <v>42648</v>
      </c>
      <c r="Z1" s="112">
        <v>42819</v>
      </c>
      <c r="AA1" s="112">
        <v>42842</v>
      </c>
      <c r="AB1" s="112">
        <v>42859</v>
      </c>
      <c r="AC1" s="112">
        <v>42965</v>
      </c>
      <c r="AD1" s="112">
        <v>43152</v>
      </c>
      <c r="AE1" s="112">
        <v>43183</v>
      </c>
      <c r="AF1" s="112">
        <v>43183</v>
      </c>
      <c r="AG1" s="113">
        <v>43277</v>
      </c>
    </row>
    <row r="2" spans="1:33">
      <c r="A2" s="114" t="s">
        <v>1</v>
      </c>
      <c r="B2" s="115"/>
      <c r="C2" s="193" t="s">
        <v>44</v>
      </c>
      <c r="D2" s="193" t="s">
        <v>44</v>
      </c>
      <c r="E2" s="193" t="s">
        <v>44</v>
      </c>
      <c r="F2" s="193" t="s">
        <v>44</v>
      </c>
      <c r="G2" s="193" t="s">
        <v>44</v>
      </c>
      <c r="H2" s="193" t="s">
        <v>44</v>
      </c>
      <c r="I2" s="193" t="s">
        <v>44</v>
      </c>
      <c r="J2" s="193" t="s">
        <v>44</v>
      </c>
      <c r="K2" s="193" t="s">
        <v>44</v>
      </c>
      <c r="L2" s="193" t="s">
        <v>44</v>
      </c>
      <c r="M2" s="193" t="s">
        <v>44</v>
      </c>
      <c r="N2" s="193" t="s">
        <v>44</v>
      </c>
      <c r="O2" s="193" t="s">
        <v>44</v>
      </c>
      <c r="P2" s="193" t="s">
        <v>44</v>
      </c>
      <c r="Q2" s="193" t="s">
        <v>44</v>
      </c>
      <c r="R2" s="193" t="s">
        <v>44</v>
      </c>
      <c r="S2" s="193" t="s">
        <v>44</v>
      </c>
      <c r="T2" s="193" t="s">
        <v>44</v>
      </c>
      <c r="U2" s="193" t="s">
        <v>44</v>
      </c>
      <c r="V2" s="193" t="s">
        <v>44</v>
      </c>
      <c r="W2" s="193" t="s">
        <v>44</v>
      </c>
      <c r="X2" s="193" t="s">
        <v>44</v>
      </c>
      <c r="Y2" s="193" t="s">
        <v>44</v>
      </c>
      <c r="Z2" s="193" t="s">
        <v>44</v>
      </c>
      <c r="AA2" s="193" t="s">
        <v>44</v>
      </c>
      <c r="AB2" s="193" t="s">
        <v>44</v>
      </c>
      <c r="AC2" s="193" t="s">
        <v>44</v>
      </c>
      <c r="AD2" s="193" t="s">
        <v>44</v>
      </c>
      <c r="AE2" s="193" t="s">
        <v>44</v>
      </c>
      <c r="AF2" s="193" t="s">
        <v>44</v>
      </c>
      <c r="AG2" s="194" t="s">
        <v>44</v>
      </c>
    </row>
    <row r="3" spans="1:33">
      <c r="A3" s="116"/>
      <c r="B3" s="115"/>
      <c r="C3" s="195"/>
      <c r="D3" s="196"/>
      <c r="E3" s="196"/>
      <c r="F3" s="196"/>
      <c r="G3" s="196"/>
      <c r="H3" s="196"/>
      <c r="I3" s="196"/>
      <c r="J3" s="196"/>
      <c r="K3" s="196"/>
      <c r="L3" s="196"/>
      <c r="M3" s="196"/>
      <c r="N3" s="196"/>
      <c r="O3" s="196"/>
      <c r="P3" s="196"/>
      <c r="Q3" s="196"/>
      <c r="R3" s="196"/>
      <c r="S3" s="196"/>
      <c r="T3" s="196"/>
      <c r="U3" s="196"/>
      <c r="V3" s="196"/>
      <c r="W3" s="196"/>
      <c r="X3" s="196"/>
      <c r="Y3" s="196"/>
      <c r="Z3" s="196"/>
      <c r="AA3" s="196"/>
      <c r="AB3" s="196"/>
      <c r="AC3" s="196"/>
      <c r="AD3" s="196"/>
      <c r="AE3" s="196"/>
      <c r="AF3" s="196"/>
      <c r="AG3" s="197"/>
    </row>
    <row r="4" spans="1:33">
      <c r="A4" s="114" t="s">
        <v>3</v>
      </c>
      <c r="B4" s="118" t="s">
        <v>4</v>
      </c>
      <c r="C4" s="195"/>
      <c r="D4" s="196"/>
      <c r="E4" s="196"/>
      <c r="F4" s="196"/>
      <c r="G4" s="196"/>
      <c r="H4" s="196"/>
      <c r="I4" s="196"/>
      <c r="J4" s="196"/>
      <c r="K4" s="196"/>
      <c r="L4" s="196"/>
      <c r="M4" s="196"/>
      <c r="N4" s="196"/>
      <c r="O4" s="196"/>
      <c r="P4" s="196"/>
      <c r="Q4" s="196"/>
      <c r="R4" s="196"/>
      <c r="S4" s="196"/>
      <c r="T4" s="196"/>
      <c r="U4" s="196"/>
      <c r="V4" s="196"/>
      <c r="W4" s="196"/>
      <c r="X4" s="196"/>
      <c r="Y4" s="196"/>
      <c r="Z4" s="196"/>
      <c r="AA4" s="196"/>
      <c r="AB4" s="196"/>
      <c r="AC4" s="196"/>
      <c r="AD4" s="196"/>
      <c r="AE4" s="196"/>
      <c r="AF4" s="196"/>
      <c r="AG4" s="197"/>
    </row>
    <row r="5" spans="1:33">
      <c r="A5" s="119" t="s">
        <v>5</v>
      </c>
      <c r="B5" s="120" t="s">
        <v>6</v>
      </c>
      <c r="C5" s="121" t="s">
        <v>7</v>
      </c>
      <c r="D5" s="121" t="s">
        <v>7</v>
      </c>
      <c r="E5" s="121" t="s">
        <v>7</v>
      </c>
      <c r="F5" s="121" t="s">
        <v>7</v>
      </c>
      <c r="G5" s="121" t="s">
        <v>7</v>
      </c>
      <c r="H5" s="121" t="s">
        <v>7</v>
      </c>
      <c r="I5" s="121" t="s">
        <v>7</v>
      </c>
      <c r="J5" s="121" t="s">
        <v>7</v>
      </c>
      <c r="K5" s="121" t="s">
        <v>7</v>
      </c>
      <c r="L5" s="121" t="s">
        <v>7</v>
      </c>
      <c r="M5" s="121" t="s">
        <v>7</v>
      </c>
      <c r="N5" s="121" t="s">
        <v>7</v>
      </c>
      <c r="O5" s="121" t="s">
        <v>7</v>
      </c>
      <c r="P5" s="121" t="s">
        <v>7</v>
      </c>
      <c r="Q5" s="121" t="s">
        <v>7</v>
      </c>
      <c r="R5" s="121" t="s">
        <v>7</v>
      </c>
      <c r="S5" s="121" t="s">
        <v>7</v>
      </c>
      <c r="T5" s="121" t="s">
        <v>7</v>
      </c>
      <c r="U5" s="121" t="s">
        <v>7</v>
      </c>
      <c r="V5" s="121" t="s">
        <v>7</v>
      </c>
      <c r="W5" s="122" t="s">
        <v>7</v>
      </c>
      <c r="X5" s="122" t="s">
        <v>7</v>
      </c>
      <c r="Y5" s="122" t="s">
        <v>7</v>
      </c>
      <c r="Z5" s="121" t="s">
        <v>7</v>
      </c>
      <c r="AA5" s="122" t="s">
        <v>7</v>
      </c>
      <c r="AB5" s="121" t="s">
        <v>44</v>
      </c>
      <c r="AC5" s="121" t="s">
        <v>7</v>
      </c>
      <c r="AD5" s="121" t="s">
        <v>7</v>
      </c>
      <c r="AE5" s="121" t="s">
        <v>7</v>
      </c>
      <c r="AF5" s="121" t="s">
        <v>7</v>
      </c>
      <c r="AG5" s="198" t="s">
        <v>7</v>
      </c>
    </row>
    <row r="6" spans="1:33">
      <c r="A6" s="119" t="s">
        <v>8</v>
      </c>
      <c r="B6" s="120" t="s">
        <v>9</v>
      </c>
      <c r="C6" s="121" t="s">
        <v>7</v>
      </c>
      <c r="D6" s="121" t="s">
        <v>7</v>
      </c>
      <c r="E6" s="121" t="s">
        <v>7</v>
      </c>
      <c r="F6" s="121" t="s">
        <v>7</v>
      </c>
      <c r="G6" s="121" t="s">
        <v>7</v>
      </c>
      <c r="H6" s="121" t="s">
        <v>7</v>
      </c>
      <c r="I6" s="121" t="s">
        <v>7</v>
      </c>
      <c r="J6" s="121" t="s">
        <v>7</v>
      </c>
      <c r="K6" s="121" t="s">
        <v>7</v>
      </c>
      <c r="L6" s="121" t="s">
        <v>7</v>
      </c>
      <c r="M6" s="121" t="s">
        <v>7</v>
      </c>
      <c r="N6" s="121" t="s">
        <v>7</v>
      </c>
      <c r="O6" s="121" t="s">
        <v>7</v>
      </c>
      <c r="P6" s="121" t="s">
        <v>7</v>
      </c>
      <c r="Q6" s="121" t="s">
        <v>7</v>
      </c>
      <c r="R6" s="121" t="s">
        <v>7</v>
      </c>
      <c r="S6" s="121" t="s">
        <v>7</v>
      </c>
      <c r="T6" s="121" t="s">
        <v>7</v>
      </c>
      <c r="U6" s="121" t="s">
        <v>7</v>
      </c>
      <c r="V6" s="121" t="s">
        <v>7</v>
      </c>
      <c r="W6" s="122" t="s">
        <v>7</v>
      </c>
      <c r="X6" s="122" t="s">
        <v>7</v>
      </c>
      <c r="Y6" s="122" t="s">
        <v>7</v>
      </c>
      <c r="Z6" s="121" t="s">
        <v>7</v>
      </c>
      <c r="AA6" s="122" t="s">
        <v>7</v>
      </c>
      <c r="AB6" s="121" t="s">
        <v>44</v>
      </c>
      <c r="AC6" s="121" t="s">
        <v>7</v>
      </c>
      <c r="AD6" s="121" t="s">
        <v>7</v>
      </c>
      <c r="AE6" s="121" t="s">
        <v>7</v>
      </c>
      <c r="AF6" s="121" t="s">
        <v>7</v>
      </c>
      <c r="AG6" s="198" t="s">
        <v>7</v>
      </c>
    </row>
    <row r="7" spans="1:33">
      <c r="A7" s="119" t="s">
        <v>10</v>
      </c>
      <c r="B7" s="120" t="s">
        <v>11</v>
      </c>
      <c r="C7" s="193">
        <v>0.78</v>
      </c>
      <c r="D7" s="193">
        <v>1.1399999999999999</v>
      </c>
      <c r="E7" s="193">
        <v>1.39</v>
      </c>
      <c r="F7" s="193">
        <v>1.93</v>
      </c>
      <c r="G7" s="193">
        <v>2.19</v>
      </c>
      <c r="H7" s="193">
        <v>4.32</v>
      </c>
      <c r="I7" s="193">
        <v>1.1499999999999999</v>
      </c>
      <c r="J7" s="193">
        <v>0.93</v>
      </c>
      <c r="K7" s="193">
        <v>1.07</v>
      </c>
      <c r="L7" s="193">
        <v>5.77</v>
      </c>
      <c r="M7" s="193">
        <v>3.37</v>
      </c>
      <c r="N7" s="193">
        <v>1.68</v>
      </c>
      <c r="O7" s="193">
        <v>1.84</v>
      </c>
      <c r="P7" s="193">
        <v>1.08</v>
      </c>
      <c r="Q7" s="193">
        <v>1.54</v>
      </c>
      <c r="R7" s="193">
        <v>2.15</v>
      </c>
      <c r="S7" s="193">
        <v>1.82</v>
      </c>
      <c r="T7" s="193">
        <v>1.83</v>
      </c>
      <c r="U7" s="193">
        <v>2.59</v>
      </c>
      <c r="V7" s="193">
        <v>1.23</v>
      </c>
      <c r="W7" s="199">
        <v>1.77</v>
      </c>
      <c r="X7" s="199">
        <v>1.94</v>
      </c>
      <c r="Y7" s="199">
        <v>1.19</v>
      </c>
      <c r="Z7" s="193">
        <v>0.74</v>
      </c>
      <c r="AA7" s="199">
        <v>1.88</v>
      </c>
      <c r="AB7" s="193">
        <v>0.97</v>
      </c>
      <c r="AC7" s="193">
        <v>1.36</v>
      </c>
      <c r="AD7" s="193">
        <v>1.31</v>
      </c>
      <c r="AE7" s="193">
        <v>1.88</v>
      </c>
      <c r="AF7" s="193">
        <v>1.23</v>
      </c>
      <c r="AG7" s="194">
        <v>3.15</v>
      </c>
    </row>
    <row r="8" spans="1:33">
      <c r="A8" s="119" t="s">
        <v>12</v>
      </c>
      <c r="B8" s="120" t="s">
        <v>11</v>
      </c>
      <c r="C8" s="193">
        <v>0.38900000000000001</v>
      </c>
      <c r="D8" s="193">
        <v>0.83299999999999996</v>
      </c>
      <c r="E8" s="193">
        <v>0.44800000000000001</v>
      </c>
      <c r="F8" s="193">
        <v>0.34100000000000003</v>
      </c>
      <c r="G8" s="193">
        <v>0.82399999999999995</v>
      </c>
      <c r="H8" s="193">
        <v>2.262</v>
      </c>
      <c r="I8" s="193">
        <v>1.76</v>
      </c>
      <c r="J8" s="193">
        <v>0.89700000000000002</v>
      </c>
      <c r="K8" s="193">
        <v>0.214</v>
      </c>
      <c r="L8" s="193">
        <v>1.407</v>
      </c>
      <c r="M8" s="193">
        <v>2.1339999999999999</v>
      </c>
      <c r="N8" s="193">
        <v>0.251</v>
      </c>
      <c r="O8" s="193">
        <v>0.214</v>
      </c>
      <c r="P8" s="193">
        <v>0.253</v>
      </c>
      <c r="Q8" s="193">
        <v>0.191</v>
      </c>
      <c r="R8" s="193">
        <v>0.79500000000000004</v>
      </c>
      <c r="S8" s="193">
        <v>0.251</v>
      </c>
      <c r="T8" s="193">
        <v>0.82099999999999995</v>
      </c>
      <c r="U8" s="193">
        <v>1.0640000000000001</v>
      </c>
      <c r="V8" s="193">
        <v>0.246</v>
      </c>
      <c r="W8" s="199">
        <v>0.26</v>
      </c>
      <c r="X8" s="199">
        <v>0.76400000000000001</v>
      </c>
      <c r="Y8" s="199">
        <v>0.35199999999999998</v>
      </c>
      <c r="Z8" s="200">
        <v>0.77500000000000002</v>
      </c>
      <c r="AA8" s="200">
        <v>0.52300000000000002</v>
      </c>
      <c r="AB8" s="200">
        <v>0.112</v>
      </c>
      <c r="AC8" s="200">
        <v>0.47799999999999998</v>
      </c>
      <c r="AD8" s="193">
        <v>0.16900000000000001</v>
      </c>
      <c r="AE8" s="193">
        <v>0.57799999999999996</v>
      </c>
      <c r="AF8" s="193">
        <v>0.11700000000000001</v>
      </c>
      <c r="AG8" s="194">
        <v>3.7999999999999999E-2</v>
      </c>
    </row>
    <row r="9" spans="1:33">
      <c r="A9" s="119" t="s">
        <v>13</v>
      </c>
      <c r="B9" s="120" t="s">
        <v>11</v>
      </c>
      <c r="C9" s="121">
        <v>4.0199999999999996</v>
      </c>
      <c r="D9" s="121">
        <v>11.1</v>
      </c>
      <c r="E9" s="121">
        <v>9.41</v>
      </c>
      <c r="F9" s="121">
        <v>2.2799999999999998</v>
      </c>
      <c r="G9" s="121">
        <v>3.29</v>
      </c>
      <c r="H9" s="121">
        <v>6.7329999999999997</v>
      </c>
      <c r="I9" s="121">
        <v>0.26</v>
      </c>
      <c r="J9" s="121">
        <v>5.3</v>
      </c>
      <c r="K9" s="121">
        <v>8.1999999999999993</v>
      </c>
      <c r="L9" s="121">
        <v>2.02</v>
      </c>
      <c r="M9" s="121">
        <v>5.4</v>
      </c>
      <c r="N9" s="121">
        <v>3.4</v>
      </c>
      <c r="O9" s="121">
        <v>0.9</v>
      </c>
      <c r="P9" s="121">
        <v>2.6</v>
      </c>
      <c r="Q9" s="121">
        <v>7.1</v>
      </c>
      <c r="R9" s="121">
        <v>4.4000000000000004</v>
      </c>
      <c r="S9" s="121">
        <v>1</v>
      </c>
      <c r="T9" s="121">
        <v>3.1</v>
      </c>
      <c r="U9" s="121">
        <v>5.4</v>
      </c>
      <c r="V9" s="121">
        <v>2.2999999999999998</v>
      </c>
      <c r="W9" s="122">
        <v>4.5</v>
      </c>
      <c r="X9" s="122">
        <v>3</v>
      </c>
      <c r="Y9" s="122">
        <v>1.1000000000000001</v>
      </c>
      <c r="Z9" s="121">
        <v>2.9</v>
      </c>
      <c r="AA9" s="122">
        <v>2</v>
      </c>
      <c r="AB9" s="121">
        <v>3.5</v>
      </c>
      <c r="AC9" s="121">
        <v>2.61</v>
      </c>
      <c r="AD9" s="121">
        <v>19</v>
      </c>
      <c r="AE9" s="121">
        <v>5.6</v>
      </c>
      <c r="AF9" s="121">
        <v>3.6</v>
      </c>
      <c r="AG9" s="198">
        <v>14.7</v>
      </c>
    </row>
    <row r="10" spans="1:33">
      <c r="A10" s="119" t="s">
        <v>14</v>
      </c>
      <c r="B10" s="120" t="s">
        <v>15</v>
      </c>
      <c r="C10" s="121">
        <v>24.5</v>
      </c>
      <c r="D10" s="121">
        <v>27.7</v>
      </c>
      <c r="E10" s="121">
        <v>35.799999999999997</v>
      </c>
      <c r="F10" s="121">
        <v>11.6</v>
      </c>
      <c r="G10" s="121">
        <v>15.7</v>
      </c>
      <c r="H10" s="121">
        <v>36.299999999999997</v>
      </c>
      <c r="I10" s="121">
        <v>15.7</v>
      </c>
      <c r="J10" s="121">
        <v>16</v>
      </c>
      <c r="K10" s="121">
        <v>34.6</v>
      </c>
      <c r="L10" s="121">
        <v>23.1</v>
      </c>
      <c r="M10" s="121">
        <v>260</v>
      </c>
      <c r="N10" s="121">
        <v>154</v>
      </c>
      <c r="O10" s="121">
        <v>118</v>
      </c>
      <c r="P10" s="121">
        <v>124.2</v>
      </c>
      <c r="Q10" s="121">
        <v>235</v>
      </c>
      <c r="R10" s="121">
        <v>149.19999999999999</v>
      </c>
      <c r="S10" s="121">
        <v>44.4</v>
      </c>
      <c r="T10" s="121">
        <v>148</v>
      </c>
      <c r="U10" s="121">
        <v>83.3</v>
      </c>
      <c r="V10" s="121">
        <v>98.3</v>
      </c>
      <c r="W10" s="122">
        <v>111.1</v>
      </c>
      <c r="X10" s="122">
        <v>163.69999999999999</v>
      </c>
      <c r="Y10" s="122">
        <v>38.5</v>
      </c>
      <c r="Z10" s="121">
        <v>135</v>
      </c>
      <c r="AA10" s="122">
        <v>115</v>
      </c>
      <c r="AB10" s="121">
        <v>195</v>
      </c>
      <c r="AC10" s="121">
        <v>165</v>
      </c>
      <c r="AD10" s="121">
        <v>301</v>
      </c>
      <c r="AE10" s="121">
        <v>152</v>
      </c>
      <c r="AF10" s="121">
        <v>300</v>
      </c>
      <c r="AG10" s="198">
        <v>428</v>
      </c>
    </row>
    <row r="11" spans="1:33">
      <c r="A11" s="119" t="s">
        <v>16</v>
      </c>
      <c r="B11" s="120" t="s">
        <v>17</v>
      </c>
      <c r="C11" s="121">
        <v>7.26</v>
      </c>
      <c r="D11" s="121">
        <v>7.03</v>
      </c>
      <c r="E11" s="121">
        <v>6.53</v>
      </c>
      <c r="F11" s="121">
        <v>8.18</v>
      </c>
      <c r="G11" s="121">
        <v>6.26</v>
      </c>
      <c r="H11" s="121">
        <v>5.93</v>
      </c>
      <c r="I11" s="121">
        <v>6.15</v>
      </c>
      <c r="J11" s="121">
        <v>8.17</v>
      </c>
      <c r="K11" s="121">
        <v>7.58</v>
      </c>
      <c r="L11" s="121">
        <v>6.83</v>
      </c>
      <c r="M11" s="121">
        <v>7.4</v>
      </c>
      <c r="N11" s="121">
        <v>6.2</v>
      </c>
      <c r="O11" s="121">
        <v>7.3</v>
      </c>
      <c r="P11" s="121">
        <v>7.5</v>
      </c>
      <c r="Q11" s="121">
        <v>8</v>
      </c>
      <c r="R11" s="121">
        <v>7.9</v>
      </c>
      <c r="S11" s="121">
        <v>5.6</v>
      </c>
      <c r="T11" s="121">
        <v>7.6</v>
      </c>
      <c r="U11" s="121">
        <v>7.2</v>
      </c>
      <c r="V11" s="121">
        <v>7</v>
      </c>
      <c r="W11" s="122">
        <v>7.7</v>
      </c>
      <c r="X11" s="122">
        <v>7</v>
      </c>
      <c r="Y11" s="122">
        <v>6.3</v>
      </c>
      <c r="Z11" s="121">
        <v>7.5</v>
      </c>
      <c r="AA11" s="122">
        <v>7.2</v>
      </c>
      <c r="AB11" s="121">
        <v>7.3</v>
      </c>
      <c r="AC11" s="121">
        <v>6.8</v>
      </c>
      <c r="AD11" s="121">
        <v>7</v>
      </c>
      <c r="AE11" s="121">
        <v>7.7</v>
      </c>
      <c r="AF11" s="121">
        <v>7.9</v>
      </c>
      <c r="AG11" s="198">
        <v>8.1999999999999993</v>
      </c>
    </row>
    <row r="12" spans="1:33" ht="15.75" thickBot="1">
      <c r="A12" s="124" t="s">
        <v>19</v>
      </c>
      <c r="B12" s="125" t="s">
        <v>11</v>
      </c>
      <c r="C12" s="201">
        <v>700</v>
      </c>
      <c r="D12" s="202">
        <v>1660</v>
      </c>
      <c r="E12" s="202">
        <v>1120</v>
      </c>
      <c r="F12" s="201">
        <v>153.5</v>
      </c>
      <c r="G12" s="201">
        <v>26</v>
      </c>
      <c r="H12" s="202">
        <v>4688</v>
      </c>
      <c r="I12" s="202">
        <v>11820</v>
      </c>
      <c r="J12" s="201">
        <v>529</v>
      </c>
      <c r="K12" s="201">
        <v>127</v>
      </c>
      <c r="L12" s="201">
        <v>5080</v>
      </c>
      <c r="M12" s="202">
        <v>1262</v>
      </c>
      <c r="N12" s="201">
        <v>21</v>
      </c>
      <c r="O12" s="201">
        <v>9</v>
      </c>
      <c r="P12" s="201">
        <v>351</v>
      </c>
      <c r="Q12" s="201">
        <v>20.5</v>
      </c>
      <c r="R12" s="202">
        <v>1050</v>
      </c>
      <c r="S12" s="202">
        <v>14</v>
      </c>
      <c r="T12" s="202">
        <v>386</v>
      </c>
      <c r="U12" s="202">
        <v>2112</v>
      </c>
      <c r="V12" s="202">
        <v>409</v>
      </c>
      <c r="W12" s="203">
        <v>402</v>
      </c>
      <c r="X12" s="203">
        <v>922</v>
      </c>
      <c r="Y12" s="203">
        <v>8</v>
      </c>
      <c r="Z12" s="201">
        <v>621</v>
      </c>
      <c r="AA12" s="203">
        <v>315</v>
      </c>
      <c r="AB12" s="201">
        <v>22</v>
      </c>
      <c r="AC12" s="201">
        <v>258</v>
      </c>
      <c r="AD12" s="201">
        <v>4.7</v>
      </c>
      <c r="AE12" s="201">
        <v>845</v>
      </c>
      <c r="AF12" s="201">
        <v>4.7</v>
      </c>
      <c r="AG12" s="204">
        <v>4.7</v>
      </c>
    </row>
    <row r="13" spans="1:33" ht="15.75" thickTop="1"/>
    <row r="14" spans="1:33">
      <c r="C14" s="128" t="s">
        <v>20</v>
      </c>
    </row>
    <row r="15" spans="1:33">
      <c r="B15" s="126">
        <v>9</v>
      </c>
      <c r="C15" s="193">
        <v>0.78</v>
      </c>
      <c r="D15" s="193">
        <v>1.1399999999999999</v>
      </c>
      <c r="E15" s="193">
        <v>1.39</v>
      </c>
      <c r="F15" s="193">
        <v>1.93</v>
      </c>
      <c r="G15" s="193">
        <v>2.19</v>
      </c>
      <c r="I15" s="127">
        <f>SUM(C15:G15)</f>
        <v>7.43</v>
      </c>
      <c r="J15" s="121">
        <v>1.486</v>
      </c>
    </row>
    <row r="16" spans="1:33">
      <c r="B16" s="126">
        <v>10</v>
      </c>
      <c r="C16" s="193">
        <v>4.32</v>
      </c>
      <c r="D16" s="193">
        <v>1.1499999999999999</v>
      </c>
      <c r="E16" s="193">
        <v>0.93</v>
      </c>
      <c r="I16" s="127">
        <f>SUM(C16:H16)</f>
        <v>6.4</v>
      </c>
      <c r="J16" s="121">
        <v>2.133</v>
      </c>
    </row>
    <row r="17" spans="1:10">
      <c r="B17" s="126">
        <v>11</v>
      </c>
      <c r="C17" s="193">
        <v>1.07</v>
      </c>
      <c r="D17" s="193">
        <v>5.77</v>
      </c>
      <c r="I17" s="127">
        <f>SUM(C17:H17)</f>
        <v>6.84</v>
      </c>
      <c r="J17" s="121">
        <v>3.42</v>
      </c>
    </row>
    <row r="18" spans="1:10">
      <c r="B18" s="126">
        <v>12</v>
      </c>
      <c r="J18" s="205"/>
    </row>
    <row r="19" spans="1:10">
      <c r="B19" s="126">
        <v>13</v>
      </c>
      <c r="C19" s="193">
        <v>3.37</v>
      </c>
      <c r="I19" s="127">
        <f t="shared" ref="I19:I24" si="0">SUM(C19:H19)</f>
        <v>3.37</v>
      </c>
      <c r="J19" s="121">
        <v>3.37</v>
      </c>
    </row>
    <row r="20" spans="1:10">
      <c r="B20" s="126">
        <v>14</v>
      </c>
      <c r="C20" s="193">
        <v>1.68</v>
      </c>
      <c r="D20" s="193">
        <v>1.84</v>
      </c>
      <c r="E20" s="193">
        <v>1.08</v>
      </c>
      <c r="I20" s="127">
        <f t="shared" si="0"/>
        <v>4.5999999999999996</v>
      </c>
      <c r="J20" s="121">
        <v>1.5329999999999999</v>
      </c>
    </row>
    <row r="21" spans="1:10">
      <c r="B21" s="126">
        <v>15</v>
      </c>
      <c r="C21" s="193">
        <v>1.54</v>
      </c>
      <c r="D21" s="193">
        <v>2.15</v>
      </c>
      <c r="E21" s="193">
        <v>1.82</v>
      </c>
      <c r="F21" s="193">
        <v>1.83</v>
      </c>
      <c r="G21" s="193">
        <v>2.59</v>
      </c>
      <c r="H21" s="193">
        <v>1.23</v>
      </c>
      <c r="I21" s="127">
        <f t="shared" si="0"/>
        <v>11.16</v>
      </c>
      <c r="J21" s="121">
        <v>2.2320000000000002</v>
      </c>
    </row>
    <row r="22" spans="1:10">
      <c r="B22" s="126">
        <v>16</v>
      </c>
      <c r="C22" s="199">
        <v>1.77</v>
      </c>
      <c r="D22" s="199">
        <v>1.94</v>
      </c>
      <c r="E22" s="199">
        <v>1.19</v>
      </c>
      <c r="I22" s="183">
        <f t="shared" si="0"/>
        <v>4.9000000000000004</v>
      </c>
      <c r="J22" s="121">
        <v>1.633</v>
      </c>
    </row>
    <row r="23" spans="1:10">
      <c r="B23" s="126">
        <v>17</v>
      </c>
      <c r="C23" s="193">
        <v>0.74</v>
      </c>
      <c r="D23" s="199">
        <v>1.88</v>
      </c>
      <c r="E23" s="193">
        <v>0.97</v>
      </c>
      <c r="F23" s="193">
        <v>1.36</v>
      </c>
      <c r="I23" s="127">
        <f t="shared" si="0"/>
        <v>4.95</v>
      </c>
      <c r="J23" s="121">
        <v>1.2375</v>
      </c>
    </row>
    <row r="24" spans="1:10">
      <c r="B24" s="126">
        <v>18</v>
      </c>
      <c r="C24" s="193">
        <v>1.31</v>
      </c>
      <c r="D24" s="193">
        <v>1.88</v>
      </c>
      <c r="E24" s="193">
        <v>1.23</v>
      </c>
      <c r="F24" s="193">
        <v>3.15</v>
      </c>
      <c r="I24" s="127">
        <f t="shared" si="0"/>
        <v>7.57</v>
      </c>
      <c r="J24" s="121">
        <v>1.8925000000000001</v>
      </c>
    </row>
    <row r="26" spans="1:10">
      <c r="A26" s="127" t="s">
        <v>21</v>
      </c>
    </row>
    <row r="27" spans="1:10">
      <c r="A27" s="206" t="s">
        <v>22</v>
      </c>
    </row>
  </sheetData>
  <pageMargins left="0.7" right="0.7" top="0.75" bottom="0.75" header="0.3" footer="0.3"/>
  <pageSetup paperSize="17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47"/>
  <sheetViews>
    <sheetView topLeftCell="A22" workbookViewId="0" xr3:uid="{85D5C41F-068E-5C55-9968-509E7C2A5619}">
      <selection activeCell="A41" sqref="A41"/>
    </sheetView>
  </sheetViews>
  <sheetFormatPr defaultRowHeight="15"/>
  <cols>
    <col min="1" max="1" width="10.7109375" bestFit="1" customWidth="1"/>
    <col min="2" max="2" width="8.85546875" bestFit="1" customWidth="1"/>
    <col min="3" max="3" width="16.140625" style="32" bestFit="1" customWidth="1"/>
    <col min="4" max="4" width="20" style="1" bestFit="1" customWidth="1"/>
    <col min="5" max="5" width="15.85546875" style="1" bestFit="1" customWidth="1"/>
    <col min="6" max="6" width="20" style="1" bestFit="1" customWidth="1"/>
    <col min="7" max="21" width="9.85546875" bestFit="1" customWidth="1"/>
  </cols>
  <sheetData>
    <row r="1" spans="1:6" ht="17.25" thickTop="1" thickBot="1">
      <c r="A1" s="47" t="s">
        <v>44</v>
      </c>
      <c r="B1" s="91" t="s">
        <v>23</v>
      </c>
    </row>
    <row r="2" spans="1:6" ht="16.5" thickTop="1">
      <c r="A2" s="46" t="s">
        <v>24</v>
      </c>
      <c r="B2" s="34" t="s">
        <v>25</v>
      </c>
      <c r="C2" s="35" t="s">
        <v>26</v>
      </c>
      <c r="D2" s="33" t="s">
        <v>27</v>
      </c>
      <c r="E2" s="33" t="s">
        <v>28</v>
      </c>
      <c r="F2" s="33" t="s">
        <v>29</v>
      </c>
    </row>
    <row r="3" spans="1:6" ht="15.75">
      <c r="A3" s="39" t="s">
        <v>30</v>
      </c>
      <c r="B3" s="37"/>
      <c r="C3" s="38" t="s">
        <v>31</v>
      </c>
      <c r="D3" s="39" t="s">
        <v>32</v>
      </c>
      <c r="E3" s="39" t="s">
        <v>33</v>
      </c>
      <c r="F3" s="39" t="s">
        <v>34</v>
      </c>
    </row>
    <row r="4" spans="1:6" ht="15.75">
      <c r="A4" s="39" t="s">
        <v>35</v>
      </c>
      <c r="B4" s="37"/>
      <c r="C4" s="38"/>
      <c r="D4" s="38" t="s">
        <v>31</v>
      </c>
      <c r="E4" s="39"/>
      <c r="F4" s="39"/>
    </row>
    <row r="5" spans="1:6" ht="16.5" thickBot="1">
      <c r="A5" s="36"/>
      <c r="B5" s="41"/>
      <c r="C5" s="42" t="s">
        <v>36</v>
      </c>
      <c r="D5" s="42" t="s">
        <v>37</v>
      </c>
      <c r="E5" s="43" t="s">
        <v>38</v>
      </c>
      <c r="F5" s="43" t="s">
        <v>39</v>
      </c>
    </row>
    <row r="6" spans="1:6" ht="16.5" thickTop="1">
      <c r="A6" s="87">
        <v>39923</v>
      </c>
      <c r="B6" s="80">
        <v>0.78</v>
      </c>
      <c r="C6" s="92" t="s">
        <v>7</v>
      </c>
      <c r="D6" s="92" t="s">
        <v>7</v>
      </c>
      <c r="E6" s="92" t="s">
        <v>7</v>
      </c>
      <c r="F6" s="92" t="s">
        <v>7</v>
      </c>
    </row>
    <row r="7" spans="1:6" ht="15.75">
      <c r="A7" s="83">
        <v>39934</v>
      </c>
      <c r="B7" s="81">
        <v>1.1399999999999999</v>
      </c>
      <c r="C7" s="92" t="s">
        <v>7</v>
      </c>
      <c r="D7" s="92" t="s">
        <v>7</v>
      </c>
      <c r="E7" s="92" t="s">
        <v>7</v>
      </c>
      <c r="F7" s="92" t="s">
        <v>7</v>
      </c>
    </row>
    <row r="8" spans="1:6" ht="15.75">
      <c r="A8" s="83">
        <v>39980</v>
      </c>
      <c r="B8" s="81">
        <v>1.39</v>
      </c>
      <c r="C8" s="92" t="s">
        <v>7</v>
      </c>
      <c r="D8" s="92" t="s">
        <v>7</v>
      </c>
      <c r="E8" s="92" t="s">
        <v>7</v>
      </c>
      <c r="F8" s="92" t="s">
        <v>7</v>
      </c>
    </row>
    <row r="9" spans="1:6" ht="15.75">
      <c r="A9" s="83">
        <v>40066</v>
      </c>
      <c r="B9" s="81">
        <v>1.93</v>
      </c>
      <c r="C9" s="92" t="s">
        <v>7</v>
      </c>
      <c r="D9" s="92" t="s">
        <v>7</v>
      </c>
      <c r="E9" s="92" t="s">
        <v>7</v>
      </c>
      <c r="F9" s="92" t="s">
        <v>7</v>
      </c>
    </row>
    <row r="10" spans="1:6" ht="15.75">
      <c r="A10" s="83">
        <v>40092</v>
      </c>
      <c r="B10" s="81">
        <v>2.19</v>
      </c>
      <c r="C10" s="92" t="s">
        <v>7</v>
      </c>
      <c r="D10" s="92" t="s">
        <v>7</v>
      </c>
      <c r="E10" s="92" t="s">
        <v>7</v>
      </c>
      <c r="F10" s="92" t="s">
        <v>7</v>
      </c>
    </row>
    <row r="11" spans="1:6" ht="15.75">
      <c r="A11" s="83">
        <v>40262</v>
      </c>
      <c r="B11" s="81">
        <v>4.32</v>
      </c>
      <c r="C11" s="92" t="s">
        <v>7</v>
      </c>
      <c r="D11" s="92" t="s">
        <v>7</v>
      </c>
      <c r="E11" s="92" t="s">
        <v>7</v>
      </c>
      <c r="F11" s="92" t="s">
        <v>7</v>
      </c>
    </row>
    <row r="12" spans="1:6" ht="15.75">
      <c r="A12" s="83">
        <v>40423</v>
      </c>
      <c r="B12" s="81">
        <v>1.1499999999999999</v>
      </c>
      <c r="C12" s="92" t="s">
        <v>7</v>
      </c>
      <c r="D12" s="92" t="s">
        <v>7</v>
      </c>
      <c r="E12" s="92" t="s">
        <v>7</v>
      </c>
      <c r="F12" s="92" t="s">
        <v>7</v>
      </c>
    </row>
    <row r="13" spans="1:6" ht="15.75">
      <c r="A13" s="83">
        <v>40508</v>
      </c>
      <c r="B13" s="81">
        <v>0.93</v>
      </c>
      <c r="C13" s="92" t="s">
        <v>7</v>
      </c>
      <c r="D13" s="92" t="s">
        <v>7</v>
      </c>
      <c r="E13" s="92" t="s">
        <v>7</v>
      </c>
      <c r="F13" s="92" t="s">
        <v>7</v>
      </c>
    </row>
    <row r="14" spans="1:6" ht="15.75">
      <c r="A14" s="83">
        <v>40588</v>
      </c>
      <c r="B14" s="81">
        <v>1.07</v>
      </c>
      <c r="C14" s="92" t="s">
        <v>7</v>
      </c>
      <c r="D14" s="92" t="s">
        <v>7</v>
      </c>
      <c r="E14" s="92" t="s">
        <v>7</v>
      </c>
      <c r="F14" s="92" t="s">
        <v>7</v>
      </c>
    </row>
    <row r="15" spans="1:6" ht="15.75">
      <c r="A15" s="83">
        <v>40661</v>
      </c>
      <c r="B15" s="81">
        <v>5.77</v>
      </c>
      <c r="C15" s="92" t="s">
        <v>7</v>
      </c>
      <c r="D15" s="92" t="s">
        <v>7</v>
      </c>
      <c r="E15" s="92" t="s">
        <v>7</v>
      </c>
      <c r="F15" s="92" t="s">
        <v>7</v>
      </c>
    </row>
    <row r="16" spans="1:6" ht="15.75">
      <c r="A16" s="83">
        <v>41485</v>
      </c>
      <c r="B16" s="81">
        <v>3.37</v>
      </c>
      <c r="C16" s="92" t="s">
        <v>7</v>
      </c>
      <c r="D16" s="92" t="s">
        <v>7</v>
      </c>
      <c r="E16" s="92" t="s">
        <v>7</v>
      </c>
      <c r="F16" s="92" t="s">
        <v>7</v>
      </c>
    </row>
    <row r="17" spans="1:6" ht="15.75">
      <c r="A17" s="83">
        <v>41796</v>
      </c>
      <c r="B17" s="81">
        <v>1.68</v>
      </c>
      <c r="C17" s="92" t="s">
        <v>7</v>
      </c>
      <c r="D17" s="92" t="s">
        <v>7</v>
      </c>
      <c r="E17" s="92" t="s">
        <v>7</v>
      </c>
      <c r="F17" s="92" t="s">
        <v>7</v>
      </c>
    </row>
    <row r="18" spans="1:6" ht="15.75">
      <c r="A18" s="83">
        <v>41829</v>
      </c>
      <c r="B18" s="81">
        <v>1.84</v>
      </c>
      <c r="C18" s="92">
        <v>7.0000000000000007E-2</v>
      </c>
      <c r="D18" s="93">
        <v>2.4E-2</v>
      </c>
      <c r="E18" s="93">
        <v>12.7</v>
      </c>
      <c r="F18" s="96">
        <v>105</v>
      </c>
    </row>
    <row r="19" spans="1:6" ht="15.75">
      <c r="A19" s="83">
        <v>41926</v>
      </c>
      <c r="B19" s="81">
        <v>1.08</v>
      </c>
      <c r="C19" s="94">
        <v>0.06</v>
      </c>
      <c r="D19" s="93">
        <v>-0.121</v>
      </c>
      <c r="E19" s="93">
        <v>-5.3</v>
      </c>
      <c r="F19" s="93">
        <v>102.9</v>
      </c>
    </row>
    <row r="20" spans="1:6" ht="15.75">
      <c r="A20" s="83">
        <v>42089</v>
      </c>
      <c r="B20" s="81">
        <v>1.54</v>
      </c>
      <c r="C20" s="92">
        <v>0.06</v>
      </c>
      <c r="D20" s="95" t="s">
        <v>40</v>
      </c>
      <c r="E20" s="93">
        <v>-3.4</v>
      </c>
      <c r="F20" s="93">
        <v>90.5</v>
      </c>
    </row>
    <row r="21" spans="1:6" ht="15.75">
      <c r="A21" s="83">
        <v>42097</v>
      </c>
      <c r="B21" s="81">
        <v>2.15</v>
      </c>
      <c r="C21" s="92">
        <v>0.09</v>
      </c>
      <c r="D21" s="95" t="s">
        <v>40</v>
      </c>
      <c r="E21" s="93">
        <v>2.6</v>
      </c>
      <c r="F21" s="93">
        <v>93.6</v>
      </c>
    </row>
    <row r="22" spans="1:6" ht="15.75">
      <c r="A22" s="83">
        <v>42153</v>
      </c>
      <c r="B22" s="81">
        <v>1.82</v>
      </c>
      <c r="C22" s="94">
        <v>0.08</v>
      </c>
      <c r="D22" s="95" t="s">
        <v>40</v>
      </c>
      <c r="E22" s="93">
        <v>-0.9</v>
      </c>
      <c r="F22" s="93">
        <v>85.1</v>
      </c>
    </row>
    <row r="23" spans="1:6" ht="15.75">
      <c r="A23" s="83">
        <v>42174</v>
      </c>
      <c r="B23" s="81">
        <v>1.83</v>
      </c>
      <c r="C23" s="92">
        <v>0.04</v>
      </c>
      <c r="D23" s="95" t="s">
        <v>40</v>
      </c>
      <c r="E23" s="93">
        <v>0.6</v>
      </c>
      <c r="F23" s="93">
        <v>87.2</v>
      </c>
    </row>
    <row r="24" spans="1:6" ht="15.75">
      <c r="A24" s="83">
        <v>42187</v>
      </c>
      <c r="B24" s="81">
        <v>2.59</v>
      </c>
      <c r="C24" s="92">
        <v>0.04</v>
      </c>
      <c r="D24" s="95" t="s">
        <v>40</v>
      </c>
      <c r="E24" s="93">
        <v>0.6</v>
      </c>
      <c r="F24" s="93">
        <v>87.2</v>
      </c>
    </row>
    <row r="25" spans="1:6" ht="15.75">
      <c r="A25" s="83">
        <v>42325</v>
      </c>
      <c r="B25" s="81">
        <v>1.23</v>
      </c>
      <c r="C25" s="94">
        <v>0.09</v>
      </c>
      <c r="D25" s="95" t="s">
        <v>40</v>
      </c>
      <c r="E25" s="93">
        <v>6.9</v>
      </c>
      <c r="F25" s="96">
        <v>90</v>
      </c>
    </row>
    <row r="26" spans="1:6" ht="15.75">
      <c r="A26" s="83">
        <v>42507</v>
      </c>
      <c r="B26" s="82">
        <v>1.77</v>
      </c>
      <c r="C26" s="97">
        <v>0.08</v>
      </c>
      <c r="D26" s="98">
        <v>0.03</v>
      </c>
      <c r="E26" s="99">
        <v>2</v>
      </c>
      <c r="F26" s="98">
        <v>94.6</v>
      </c>
    </row>
    <row r="27" spans="1:6" ht="15.75">
      <c r="A27" s="83">
        <v>42552</v>
      </c>
      <c r="B27" s="82">
        <v>1.94</v>
      </c>
      <c r="C27" s="108">
        <v>0</v>
      </c>
      <c r="D27" s="96">
        <v>0</v>
      </c>
      <c r="E27" s="93">
        <v>4.7</v>
      </c>
      <c r="F27" s="96">
        <v>86</v>
      </c>
    </row>
    <row r="28" spans="1:6" ht="15.75">
      <c r="A28" s="83">
        <v>42648</v>
      </c>
      <c r="B28" s="82">
        <v>1.19</v>
      </c>
      <c r="C28" s="94">
        <v>0.03</v>
      </c>
      <c r="D28" s="93">
        <v>0.01</v>
      </c>
      <c r="E28" s="93">
        <v>3.3</v>
      </c>
      <c r="F28" s="93">
        <v>96.1</v>
      </c>
    </row>
    <row r="29" spans="1:6" ht="15.75">
      <c r="A29" s="83">
        <v>42819</v>
      </c>
      <c r="B29" s="81">
        <v>0.74</v>
      </c>
      <c r="C29" s="94">
        <v>0.05</v>
      </c>
      <c r="D29" s="93">
        <v>0.02</v>
      </c>
      <c r="E29" s="93">
        <v>4.9000000000000004</v>
      </c>
      <c r="F29" s="96">
        <v>93</v>
      </c>
    </row>
    <row r="30" spans="1:6" ht="15.75">
      <c r="A30" s="83">
        <v>42842</v>
      </c>
      <c r="B30" s="82">
        <v>1.88</v>
      </c>
      <c r="C30" s="92">
        <v>0.04</v>
      </c>
      <c r="D30" s="93">
        <v>0.03</v>
      </c>
      <c r="E30" s="93">
        <v>1.7</v>
      </c>
      <c r="F30" s="93">
        <v>95.2</v>
      </c>
    </row>
    <row r="31" spans="1:6" ht="15.75">
      <c r="A31" s="83">
        <v>42859</v>
      </c>
      <c r="B31" s="81">
        <v>0.97</v>
      </c>
      <c r="C31" s="92">
        <v>0.04</v>
      </c>
      <c r="D31" s="93">
        <v>0.03</v>
      </c>
      <c r="E31" s="93">
        <v>1.7</v>
      </c>
      <c r="F31" s="93">
        <v>95.2</v>
      </c>
    </row>
    <row r="32" spans="1:6" ht="15.75">
      <c r="A32" s="83">
        <v>42965</v>
      </c>
      <c r="B32" s="81">
        <v>1.36</v>
      </c>
      <c r="C32" s="94">
        <v>7.0000000000000007E-2</v>
      </c>
      <c r="D32" s="93">
        <v>0</v>
      </c>
      <c r="E32" s="93">
        <v>3.9</v>
      </c>
      <c r="F32" s="93">
        <v>88.5</v>
      </c>
    </row>
    <row r="33" spans="1:6" ht="15.75">
      <c r="A33" s="83">
        <v>43152</v>
      </c>
      <c r="B33" s="81">
        <v>1.31</v>
      </c>
      <c r="C33" s="92">
        <v>0.09</v>
      </c>
      <c r="D33" s="95" t="s">
        <v>40</v>
      </c>
      <c r="E33" s="93">
        <v>1.1000000000000001</v>
      </c>
      <c r="F33" s="93">
        <v>87.8</v>
      </c>
    </row>
    <row r="34" spans="1:6" ht="15.75">
      <c r="A34" s="83">
        <v>43183</v>
      </c>
      <c r="B34" s="81">
        <v>1.88</v>
      </c>
      <c r="C34" s="94"/>
      <c r="D34" s="95"/>
      <c r="E34" s="93"/>
      <c r="F34" s="93"/>
    </row>
    <row r="35" spans="1:6" ht="15.75">
      <c r="A35" s="83">
        <v>43186</v>
      </c>
      <c r="B35" s="81">
        <v>1.88</v>
      </c>
      <c r="C35" s="94">
        <v>7.0000000000000007E-2</v>
      </c>
      <c r="D35" s="95" t="s">
        <v>40</v>
      </c>
      <c r="E35" s="93">
        <v>11.1</v>
      </c>
      <c r="F35" s="93">
        <v>100.1</v>
      </c>
    </row>
    <row r="36" spans="1:6" ht="15.75">
      <c r="A36" s="83">
        <v>43183</v>
      </c>
      <c r="B36" s="81">
        <v>1.23</v>
      </c>
      <c r="C36" s="94"/>
      <c r="D36" s="93"/>
      <c r="E36" s="93"/>
      <c r="F36" s="93"/>
    </row>
    <row r="37" spans="1:6" ht="15.75">
      <c r="A37" s="83">
        <v>43223</v>
      </c>
      <c r="B37" s="81">
        <v>1.23</v>
      </c>
      <c r="C37" s="94">
        <v>0.04</v>
      </c>
      <c r="D37" s="95" t="s">
        <v>40</v>
      </c>
      <c r="E37" s="93">
        <v>2.1</v>
      </c>
      <c r="F37" s="93">
        <v>104.6</v>
      </c>
    </row>
    <row r="38" spans="1:6" ht="15.75">
      <c r="A38" s="83">
        <v>43277</v>
      </c>
      <c r="B38" s="81">
        <v>3.15</v>
      </c>
      <c r="C38" s="94">
        <v>0.02</v>
      </c>
      <c r="D38" s="95" t="s">
        <v>40</v>
      </c>
      <c r="E38" s="93">
        <v>2.9</v>
      </c>
      <c r="F38" s="93">
        <v>112.5</v>
      </c>
    </row>
    <row r="39" spans="1:6" ht="15.75">
      <c r="A39" s="83">
        <v>43323</v>
      </c>
      <c r="B39" s="81">
        <v>8.36</v>
      </c>
      <c r="C39" s="92">
        <v>7.0000000000000007E-2</v>
      </c>
      <c r="D39" s="95" t="s">
        <v>40</v>
      </c>
      <c r="E39" s="93">
        <v>6.5</v>
      </c>
      <c r="F39" s="93">
        <v>97.1</v>
      </c>
    </row>
    <row r="40" spans="1:6" ht="15.75">
      <c r="A40" s="101"/>
      <c r="B40" s="101"/>
      <c r="C40" s="100"/>
      <c r="D40" s="2"/>
      <c r="E40" s="2"/>
      <c r="F40" s="2"/>
    </row>
    <row r="41" spans="1:6" ht="15.75">
      <c r="A41" s="101" t="s">
        <v>21</v>
      </c>
      <c r="C41" s="100"/>
      <c r="D41" s="2"/>
      <c r="E41" s="2"/>
      <c r="F41" s="2"/>
    </row>
    <row r="42" spans="1:6" ht="15.75">
      <c r="A42" s="109" t="s">
        <v>22</v>
      </c>
      <c r="B42" s="101"/>
      <c r="C42" s="100"/>
      <c r="D42" s="2"/>
      <c r="E42" s="2"/>
      <c r="F42" s="2"/>
    </row>
    <row r="43" spans="1:6" ht="15.75">
      <c r="A43" s="101"/>
      <c r="B43" s="101"/>
      <c r="C43" s="100"/>
      <c r="D43" s="2"/>
      <c r="E43" s="2"/>
      <c r="F43" s="2"/>
    </row>
    <row r="44" spans="1:6" ht="15.75">
      <c r="A44" s="101"/>
      <c r="B44" s="101"/>
      <c r="C44" s="100"/>
      <c r="D44" s="2"/>
      <c r="E44" s="2"/>
      <c r="F44" s="2"/>
    </row>
    <row r="45" spans="1:6" ht="15.75">
      <c r="A45" s="101"/>
      <c r="B45" s="101"/>
      <c r="C45" s="100"/>
      <c r="D45" s="2"/>
      <c r="E45" s="2"/>
      <c r="F45" s="2"/>
    </row>
    <row r="46" spans="1:6" ht="15.75">
      <c r="A46" s="101"/>
      <c r="B46" s="101"/>
      <c r="C46" s="100"/>
      <c r="D46" s="2"/>
      <c r="E46" s="2"/>
      <c r="F46" s="2"/>
    </row>
    <row r="47" spans="1:6" ht="15.75">
      <c r="A47" s="101"/>
      <c r="B47" s="101"/>
      <c r="C47" s="100"/>
      <c r="D47" s="2"/>
      <c r="E47" s="2"/>
      <c r="F47" s="2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42"/>
  <sheetViews>
    <sheetView workbookViewId="0" xr3:uid="{44B22561-5205-5C8A-B808-2C70100D228F}">
      <selection activeCell="A41" sqref="A41"/>
    </sheetView>
  </sheetViews>
  <sheetFormatPr defaultRowHeight="15"/>
  <cols>
    <col min="1" max="1" width="10.7109375" bestFit="1" customWidth="1"/>
    <col min="2" max="2" width="8.85546875" bestFit="1" customWidth="1"/>
    <col min="3" max="3" width="16.140625" style="32" bestFit="1" customWidth="1"/>
    <col min="4" max="4" width="20" style="1" bestFit="1" customWidth="1"/>
    <col min="5" max="5" width="15.85546875" style="1" bestFit="1" customWidth="1"/>
    <col min="6" max="6" width="20" style="1" bestFit="1" customWidth="1"/>
  </cols>
  <sheetData>
    <row r="1" spans="1:6" ht="17.25" thickTop="1" thickBot="1">
      <c r="A1" s="47" t="s">
        <v>44</v>
      </c>
      <c r="B1" s="91" t="s">
        <v>41</v>
      </c>
    </row>
    <row r="2" spans="1:6" ht="16.5" thickTop="1">
      <c r="A2" s="46" t="s">
        <v>24</v>
      </c>
      <c r="B2" s="34" t="s">
        <v>25</v>
      </c>
      <c r="C2" s="35" t="s">
        <v>26</v>
      </c>
      <c r="D2" s="33" t="s">
        <v>27</v>
      </c>
      <c r="E2" s="33" t="s">
        <v>28</v>
      </c>
      <c r="F2" s="33" t="s">
        <v>29</v>
      </c>
    </row>
    <row r="3" spans="1:6" ht="15.75">
      <c r="A3" s="39" t="s">
        <v>30</v>
      </c>
      <c r="B3" s="37"/>
      <c r="C3" s="38" t="s">
        <v>31</v>
      </c>
      <c r="D3" s="39" t="s">
        <v>32</v>
      </c>
      <c r="E3" s="39" t="s">
        <v>33</v>
      </c>
      <c r="F3" s="39" t="s">
        <v>34</v>
      </c>
    </row>
    <row r="4" spans="1:6" ht="15.75">
      <c r="A4" s="39" t="s">
        <v>35</v>
      </c>
      <c r="B4" s="37"/>
      <c r="C4" s="38"/>
      <c r="D4" s="38" t="s">
        <v>31</v>
      </c>
      <c r="E4" s="39"/>
      <c r="F4" s="39"/>
    </row>
    <row r="5" spans="1:6" ht="16.5" thickBot="1">
      <c r="A5" s="40"/>
      <c r="B5" s="41"/>
      <c r="C5" s="42" t="s">
        <v>36</v>
      </c>
      <c r="D5" s="42" t="s">
        <v>37</v>
      </c>
      <c r="E5" s="43" t="s">
        <v>38</v>
      </c>
      <c r="F5" s="43" t="s">
        <v>39</v>
      </c>
    </row>
    <row r="6" spans="1:6" ht="16.5" thickTop="1">
      <c r="A6" s="87">
        <v>39923</v>
      </c>
      <c r="B6" s="80">
        <v>0.38900000000000001</v>
      </c>
      <c r="C6" s="92" t="s">
        <v>7</v>
      </c>
      <c r="D6" s="92" t="s">
        <v>7</v>
      </c>
      <c r="E6" s="92" t="s">
        <v>7</v>
      </c>
      <c r="F6" s="92" t="s">
        <v>7</v>
      </c>
    </row>
    <row r="7" spans="1:6" ht="15.75">
      <c r="A7" s="83">
        <v>39934</v>
      </c>
      <c r="B7" s="81">
        <v>0.83299999999999996</v>
      </c>
      <c r="C7" s="92" t="s">
        <v>7</v>
      </c>
      <c r="D7" s="92" t="s">
        <v>7</v>
      </c>
      <c r="E7" s="92" t="s">
        <v>7</v>
      </c>
      <c r="F7" s="92" t="s">
        <v>7</v>
      </c>
    </row>
    <row r="8" spans="1:6" ht="15.75">
      <c r="A8" s="83">
        <v>39980</v>
      </c>
      <c r="B8" s="81">
        <v>0.44800000000000001</v>
      </c>
      <c r="C8" s="92" t="s">
        <v>7</v>
      </c>
      <c r="D8" s="92" t="s">
        <v>7</v>
      </c>
      <c r="E8" s="92" t="s">
        <v>7</v>
      </c>
      <c r="F8" s="92" t="s">
        <v>7</v>
      </c>
    </row>
    <row r="9" spans="1:6" ht="15.75">
      <c r="A9" s="83">
        <v>40066</v>
      </c>
      <c r="B9" s="81">
        <v>0.34100000000000003</v>
      </c>
      <c r="C9" s="92" t="s">
        <v>7</v>
      </c>
      <c r="D9" s="92" t="s">
        <v>7</v>
      </c>
      <c r="E9" s="92" t="s">
        <v>7</v>
      </c>
      <c r="F9" s="92" t="s">
        <v>7</v>
      </c>
    </row>
    <row r="10" spans="1:6" ht="15.75">
      <c r="A10" s="83">
        <v>40092</v>
      </c>
      <c r="B10" s="81">
        <v>0.82399999999999995</v>
      </c>
      <c r="C10" s="92" t="s">
        <v>7</v>
      </c>
      <c r="D10" s="92" t="s">
        <v>7</v>
      </c>
      <c r="E10" s="92" t="s">
        <v>7</v>
      </c>
      <c r="F10" s="92" t="s">
        <v>7</v>
      </c>
    </row>
    <row r="11" spans="1:6" ht="15.75">
      <c r="A11" s="83">
        <v>40262</v>
      </c>
      <c r="B11" s="81">
        <v>2.262</v>
      </c>
      <c r="C11" s="92" t="s">
        <v>7</v>
      </c>
      <c r="D11" s="92" t="s">
        <v>7</v>
      </c>
      <c r="E11" s="92" t="s">
        <v>7</v>
      </c>
      <c r="F11" s="92" t="s">
        <v>7</v>
      </c>
    </row>
    <row r="12" spans="1:6" ht="15.75">
      <c r="A12" s="83">
        <v>40423</v>
      </c>
      <c r="B12" s="81">
        <v>1.76</v>
      </c>
      <c r="C12" s="92" t="s">
        <v>7</v>
      </c>
      <c r="D12" s="92" t="s">
        <v>7</v>
      </c>
      <c r="E12" s="92" t="s">
        <v>7</v>
      </c>
      <c r="F12" s="92" t="s">
        <v>7</v>
      </c>
    </row>
    <row r="13" spans="1:6" ht="15.75">
      <c r="A13" s="83">
        <v>40508</v>
      </c>
      <c r="B13" s="81">
        <v>0.89700000000000002</v>
      </c>
      <c r="C13" s="92" t="s">
        <v>7</v>
      </c>
      <c r="D13" s="92" t="s">
        <v>7</v>
      </c>
      <c r="E13" s="92" t="s">
        <v>7</v>
      </c>
      <c r="F13" s="92" t="s">
        <v>7</v>
      </c>
    </row>
    <row r="14" spans="1:6" ht="15.75">
      <c r="A14" s="83">
        <v>40588</v>
      </c>
      <c r="B14" s="81">
        <v>0.214</v>
      </c>
      <c r="C14" s="92" t="s">
        <v>7</v>
      </c>
      <c r="D14" s="92" t="s">
        <v>7</v>
      </c>
      <c r="E14" s="92" t="s">
        <v>7</v>
      </c>
      <c r="F14" s="92" t="s">
        <v>7</v>
      </c>
    </row>
    <row r="15" spans="1:6" ht="15.75">
      <c r="A15" s="83">
        <v>40661</v>
      </c>
      <c r="B15" s="81">
        <v>1.407</v>
      </c>
      <c r="C15" s="92" t="s">
        <v>7</v>
      </c>
      <c r="D15" s="92" t="s">
        <v>7</v>
      </c>
      <c r="E15" s="92" t="s">
        <v>7</v>
      </c>
      <c r="F15" s="92" t="s">
        <v>7</v>
      </c>
    </row>
    <row r="16" spans="1:6" ht="15.75">
      <c r="A16" s="83">
        <v>41485</v>
      </c>
      <c r="B16" s="81">
        <v>2.1339999999999999</v>
      </c>
      <c r="C16" s="92" t="s">
        <v>7</v>
      </c>
      <c r="D16" s="92" t="s">
        <v>7</v>
      </c>
      <c r="E16" s="92" t="s">
        <v>7</v>
      </c>
      <c r="F16" s="92" t="s">
        <v>7</v>
      </c>
    </row>
    <row r="17" spans="1:6" ht="15.75">
      <c r="A17" s="83">
        <v>41796</v>
      </c>
      <c r="B17" s="81">
        <v>0.251</v>
      </c>
      <c r="C17" s="92" t="s">
        <v>7</v>
      </c>
      <c r="D17" s="92" t="s">
        <v>7</v>
      </c>
      <c r="E17" s="92" t="s">
        <v>7</v>
      </c>
      <c r="F17" s="92" t="s">
        <v>7</v>
      </c>
    </row>
    <row r="18" spans="1:6" ht="15.75">
      <c r="A18" s="83">
        <v>41829</v>
      </c>
      <c r="B18" s="81">
        <v>0.214</v>
      </c>
      <c r="C18" s="92">
        <v>3.0000000000000001E-3</v>
      </c>
      <c r="D18" s="93">
        <v>-1E-3</v>
      </c>
      <c r="E18" s="93">
        <v>1.3</v>
      </c>
      <c r="F18" s="93">
        <v>100.6</v>
      </c>
    </row>
    <row r="19" spans="1:6" ht="15.75">
      <c r="A19" s="83">
        <v>41926</v>
      </c>
      <c r="B19" s="81">
        <v>0.253</v>
      </c>
      <c r="C19" s="94">
        <v>5.0000000000000001E-3</v>
      </c>
      <c r="D19" s="93">
        <v>3.0000000000000001E-3</v>
      </c>
      <c r="E19" s="93">
        <v>4.5999999999999996</v>
      </c>
      <c r="F19" s="93">
        <v>95.5</v>
      </c>
    </row>
    <row r="20" spans="1:6" ht="15.75">
      <c r="A20" s="83">
        <v>42089</v>
      </c>
      <c r="B20" s="81">
        <v>0.191</v>
      </c>
      <c r="C20" s="92">
        <v>5.0000000000000001E-3</v>
      </c>
      <c r="D20" s="95" t="s">
        <v>40</v>
      </c>
      <c r="E20" s="93">
        <v>2.8</v>
      </c>
      <c r="F20" s="96">
        <v>93</v>
      </c>
    </row>
    <row r="21" spans="1:6" ht="15.75">
      <c r="A21" s="83">
        <v>42097</v>
      </c>
      <c r="B21" s="81">
        <v>0.79500000000000004</v>
      </c>
      <c r="C21" s="92">
        <v>3.0000000000000001E-3</v>
      </c>
      <c r="D21" s="95" t="s">
        <v>40</v>
      </c>
      <c r="E21" s="93">
        <v>-2.7</v>
      </c>
      <c r="F21" s="93">
        <v>87.6</v>
      </c>
    </row>
    <row r="22" spans="1:6" ht="15.75">
      <c r="A22" s="83">
        <v>42153</v>
      </c>
      <c r="B22" s="81">
        <v>0.251</v>
      </c>
      <c r="C22" s="94">
        <v>1E-3</v>
      </c>
      <c r="D22" s="95" t="s">
        <v>40</v>
      </c>
      <c r="E22" s="93">
        <v>-1.2</v>
      </c>
      <c r="F22" s="93">
        <v>97.5</v>
      </c>
    </row>
    <row r="23" spans="1:6" ht="15.75">
      <c r="A23" s="83">
        <v>42174</v>
      </c>
      <c r="B23" s="81">
        <v>0.82099999999999995</v>
      </c>
      <c r="C23" s="92">
        <v>3.0000000000000001E-3</v>
      </c>
      <c r="D23" s="95" t="s">
        <v>40</v>
      </c>
      <c r="E23" s="93">
        <v>-2.4</v>
      </c>
      <c r="F23" s="93">
        <v>92.3</v>
      </c>
    </row>
    <row r="24" spans="1:6" ht="15.75">
      <c r="A24" s="83">
        <v>42187</v>
      </c>
      <c r="B24" s="81">
        <v>1.0640000000000001</v>
      </c>
      <c r="C24" s="92">
        <v>3.0000000000000001E-3</v>
      </c>
      <c r="D24" s="95" t="s">
        <v>40</v>
      </c>
      <c r="E24" s="93">
        <v>-2.4</v>
      </c>
      <c r="F24" s="93">
        <v>92.3</v>
      </c>
    </row>
    <row r="25" spans="1:6" ht="15.75">
      <c r="A25" s="83">
        <v>42325</v>
      </c>
      <c r="B25" s="81">
        <v>0.246</v>
      </c>
      <c r="C25" s="94">
        <v>3.0000000000000001E-3</v>
      </c>
      <c r="D25" s="95" t="s">
        <v>40</v>
      </c>
      <c r="E25" s="93">
        <v>2.9</v>
      </c>
      <c r="F25" s="93">
        <v>94.6</v>
      </c>
    </row>
    <row r="26" spans="1:6" ht="15.75">
      <c r="A26" s="83">
        <v>42507</v>
      </c>
      <c r="B26" s="82">
        <v>0.26</v>
      </c>
      <c r="C26" s="92">
        <v>2E-3</v>
      </c>
      <c r="D26" s="96">
        <v>0</v>
      </c>
      <c r="E26" s="93">
        <v>2.9</v>
      </c>
      <c r="F26" s="96">
        <v>94.2</v>
      </c>
    </row>
    <row r="27" spans="1:6" ht="15.75">
      <c r="A27" s="83">
        <v>42552</v>
      </c>
      <c r="B27" s="82">
        <v>0.76400000000000001</v>
      </c>
      <c r="C27" s="92">
        <v>2E-3</v>
      </c>
      <c r="D27" s="93">
        <v>2E-3</v>
      </c>
      <c r="E27" s="93">
        <v>1.2</v>
      </c>
      <c r="F27" s="93">
        <v>9.1999999999999993</v>
      </c>
    </row>
    <row r="28" spans="1:6" ht="15.75">
      <c r="A28" s="83">
        <v>42648</v>
      </c>
      <c r="B28" s="82">
        <v>0.35199999999999998</v>
      </c>
      <c r="C28" s="92">
        <v>2E-3</v>
      </c>
      <c r="D28" s="93">
        <v>1E-3</v>
      </c>
      <c r="E28" s="96">
        <v>7</v>
      </c>
      <c r="F28" s="93">
        <v>98.6</v>
      </c>
    </row>
    <row r="29" spans="1:6" ht="15.75">
      <c r="A29" s="83">
        <v>42819</v>
      </c>
      <c r="B29" s="88">
        <v>0.77500000000000002</v>
      </c>
      <c r="C29" s="92">
        <v>3.0000000000000001E-3</v>
      </c>
      <c r="D29" s="93">
        <v>1E-3</v>
      </c>
      <c r="E29" s="93">
        <v>1.8</v>
      </c>
      <c r="F29" s="96">
        <v>93.5</v>
      </c>
    </row>
    <row r="30" spans="1:6" ht="15.75">
      <c r="A30" s="83">
        <v>42842</v>
      </c>
      <c r="B30" s="88">
        <v>0.52300000000000002</v>
      </c>
      <c r="C30" s="94">
        <v>2E-3</v>
      </c>
      <c r="D30" s="93">
        <v>1E-3</v>
      </c>
      <c r="E30" s="93">
        <v>2.2000000000000002</v>
      </c>
      <c r="F30" s="93">
        <v>102.8</v>
      </c>
    </row>
    <row r="31" spans="1:6" ht="15.75">
      <c r="A31" s="83">
        <v>42859</v>
      </c>
      <c r="B31" s="88">
        <v>0.112</v>
      </c>
      <c r="C31" s="94">
        <v>2E-3</v>
      </c>
      <c r="D31" s="93">
        <v>1E-3</v>
      </c>
      <c r="E31" s="93">
        <v>2.2000000000000002</v>
      </c>
      <c r="F31" s="93">
        <v>102.8</v>
      </c>
    </row>
    <row r="32" spans="1:6" ht="15.75">
      <c r="A32" s="83">
        <v>42965</v>
      </c>
      <c r="B32" s="88">
        <v>0.47799999999999998</v>
      </c>
      <c r="C32" s="94">
        <v>3.0000000000000001E-3</v>
      </c>
      <c r="D32" s="93">
        <v>3.0000000000000001E-3</v>
      </c>
      <c r="E32" s="93">
        <v>1.6</v>
      </c>
      <c r="F32" s="93">
        <v>96.9</v>
      </c>
    </row>
    <row r="33" spans="1:6" ht="15.75">
      <c r="A33" s="83">
        <v>43152</v>
      </c>
      <c r="B33" s="81">
        <v>0.16900000000000001</v>
      </c>
      <c r="C33" s="92">
        <v>4.0000000000000001E-3</v>
      </c>
      <c r="D33" s="95" t="s">
        <v>40</v>
      </c>
      <c r="E33" s="93">
        <v>1.8</v>
      </c>
      <c r="F33" s="93">
        <v>106.3</v>
      </c>
    </row>
    <row r="34" spans="1:6" ht="15.75">
      <c r="A34" s="83">
        <v>43183</v>
      </c>
      <c r="B34" s="81">
        <v>0.57799999999999996</v>
      </c>
      <c r="C34" s="94"/>
      <c r="D34" s="93"/>
      <c r="E34" s="93"/>
      <c r="F34" s="93"/>
    </row>
    <row r="35" spans="1:6" ht="15.75">
      <c r="A35" s="83">
        <v>43186</v>
      </c>
      <c r="B35" s="81">
        <v>1.5780000000000001</v>
      </c>
      <c r="C35" s="94">
        <v>1E-3</v>
      </c>
      <c r="D35" s="95" t="s">
        <v>40</v>
      </c>
      <c r="E35" s="93">
        <v>13.4</v>
      </c>
      <c r="F35" s="93">
        <v>107.1</v>
      </c>
    </row>
    <row r="36" spans="1:6" ht="15.75">
      <c r="A36" s="83">
        <v>43183</v>
      </c>
      <c r="B36" s="81">
        <v>0.11700000000000001</v>
      </c>
      <c r="C36" s="94"/>
      <c r="D36" s="93"/>
      <c r="E36" s="93"/>
      <c r="F36" s="93"/>
    </row>
    <row r="37" spans="1:6" ht="15.75">
      <c r="A37" s="83">
        <v>43223</v>
      </c>
      <c r="B37" s="81">
        <v>1.117</v>
      </c>
      <c r="C37" s="94">
        <v>2E-3</v>
      </c>
      <c r="D37" s="95" t="s">
        <v>40</v>
      </c>
      <c r="E37" s="93">
        <v>4.9000000000000004</v>
      </c>
      <c r="F37" s="93">
        <v>102.3</v>
      </c>
    </row>
    <row r="38" spans="1:6" ht="15.75">
      <c r="A38" s="83">
        <v>43277</v>
      </c>
      <c r="B38" s="81">
        <v>3.7999999999999999E-2</v>
      </c>
      <c r="C38" s="94">
        <v>4.0000000000000001E-3</v>
      </c>
      <c r="D38" s="95" t="s">
        <v>40</v>
      </c>
      <c r="E38" s="93">
        <v>0.5</v>
      </c>
      <c r="F38" s="93">
        <v>96.2</v>
      </c>
    </row>
    <row r="39" spans="1:6" ht="15.75">
      <c r="A39" s="83">
        <v>43323</v>
      </c>
      <c r="B39" s="81">
        <v>0.35399999999999998</v>
      </c>
      <c r="C39" s="92">
        <v>1E-3</v>
      </c>
      <c r="D39" s="95" t="s">
        <v>40</v>
      </c>
      <c r="E39" s="93">
        <v>3.1</v>
      </c>
      <c r="F39" s="93">
        <v>100.6</v>
      </c>
    </row>
    <row r="41" spans="1:6" ht="15.75">
      <c r="A41" s="101" t="s">
        <v>21</v>
      </c>
    </row>
    <row r="42" spans="1:6" ht="15.75">
      <c r="A42" s="109" t="s">
        <v>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dnewell</dc:creator>
  <cp:keywords/>
  <dc:description/>
  <cp:lastModifiedBy>Guest User</cp:lastModifiedBy>
  <cp:revision/>
  <dcterms:created xsi:type="dcterms:W3CDTF">2019-01-23T17:12:13Z</dcterms:created>
  <dcterms:modified xsi:type="dcterms:W3CDTF">2019-03-22T15:53:36Z</dcterms:modified>
  <cp:category/>
  <cp:contentStatus/>
</cp:coreProperties>
</file>